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05" windowWidth="15180" windowHeight="8520" activeTab="0"/>
  </bookViews>
  <sheets>
    <sheet name="propuneri 2012" sheetId="1" r:id="rId1"/>
    <sheet name="Foaie2" sheetId="2" r:id="rId2"/>
  </sheets>
  <definedNames>
    <definedName name="_xlnm.Print_Area" localSheetId="0">'propuneri 2012'!$A$1:$I$136</definedName>
  </definedNames>
  <calcPr fullCalcOnLoad="1"/>
</workbook>
</file>

<file path=xl/sharedStrings.xml><?xml version="1.0" encoding="utf-8"?>
<sst xmlns="http://schemas.openxmlformats.org/spreadsheetml/2006/main" count="140" uniqueCount="106">
  <si>
    <t>Denumirea obiectivului</t>
  </si>
  <si>
    <t>Total</t>
  </si>
  <si>
    <t xml:space="preserve">   din care finantat de:</t>
  </si>
  <si>
    <t xml:space="preserve">              din care</t>
  </si>
  <si>
    <t>Nr.</t>
  </si>
  <si>
    <t>(luna,anul)</t>
  </si>
  <si>
    <t xml:space="preserve"> Surse</t>
  </si>
  <si>
    <t xml:space="preserve"> Credite </t>
  </si>
  <si>
    <t xml:space="preserve"> Alte</t>
  </si>
  <si>
    <t xml:space="preserve"> Total</t>
  </si>
  <si>
    <t>pe</t>
  </si>
  <si>
    <t>crt.</t>
  </si>
  <si>
    <t xml:space="preserve"> proprii</t>
  </si>
  <si>
    <t xml:space="preserve"> bancare</t>
  </si>
  <si>
    <t xml:space="preserve"> surse</t>
  </si>
  <si>
    <t xml:space="preserve"> alocatii</t>
  </si>
  <si>
    <t>de la</t>
  </si>
  <si>
    <t>seama</t>
  </si>
  <si>
    <t>Nr.si data actului de aprobare</t>
  </si>
  <si>
    <t xml:space="preserve"> constituite</t>
  </si>
  <si>
    <t xml:space="preserve"> bugetare</t>
  </si>
  <si>
    <t xml:space="preserve"> bugetul</t>
  </si>
  <si>
    <t>transf.</t>
  </si>
  <si>
    <t xml:space="preserve"> potrivit </t>
  </si>
  <si>
    <t xml:space="preserve"> local</t>
  </si>
  <si>
    <t xml:space="preserve"> legii </t>
  </si>
  <si>
    <t>bugetul de</t>
  </si>
  <si>
    <t>stat</t>
  </si>
  <si>
    <t xml:space="preserve"> Total </t>
  </si>
  <si>
    <t>din care</t>
  </si>
  <si>
    <t>A</t>
  </si>
  <si>
    <t>B</t>
  </si>
  <si>
    <t>C</t>
  </si>
  <si>
    <t>capitole bugetare</t>
  </si>
  <si>
    <t>TOTAL</t>
  </si>
  <si>
    <t>din care:</t>
  </si>
  <si>
    <t>ORDONATOR PRINCIPAL DE CREDITE</t>
  </si>
  <si>
    <t>LUCRĂRI NOI</t>
  </si>
  <si>
    <t>mii lei</t>
  </si>
  <si>
    <t>PRIMAR</t>
  </si>
  <si>
    <t xml:space="preserve">LUCRĂRI ÎN CONTINUARE </t>
  </si>
  <si>
    <t xml:space="preserve"> CAP.70  SERVICII ŞI DEZVOLTARE  PUBLICĂ</t>
  </si>
  <si>
    <t>CAP. 84 TRANSPORTURI</t>
  </si>
  <si>
    <t>LUCRĂRI ÎN CONTINUARE</t>
  </si>
  <si>
    <t xml:space="preserve">                         </t>
  </si>
  <si>
    <t xml:space="preserve">                  JUDEŢUL CLUJ</t>
  </si>
  <si>
    <t xml:space="preserve">                  ROMÂNIA</t>
  </si>
  <si>
    <t>Data începerii execuţiei</t>
  </si>
  <si>
    <t>Nr. şi data acordului M.F</t>
  </si>
  <si>
    <t>interne</t>
  </si>
  <si>
    <t>aprobate</t>
  </si>
  <si>
    <t>potrivit clasificaţiei, pe</t>
  </si>
  <si>
    <t>Din TOTAL, desfăşurat</t>
  </si>
  <si>
    <t>ACHIZIŢII DE BUNURI ŞI ALTE CHELTUIELI DE INVESTIŢII</t>
  </si>
  <si>
    <t>CAP.65 ÎNVĂŢĂMÂNT</t>
  </si>
  <si>
    <t xml:space="preserve"> CAP.51 AUTORITĂŢI PUBLICE</t>
  </si>
  <si>
    <t xml:space="preserve"> ALTE CHELTUIELI  DE INVESTIŢII</t>
  </si>
  <si>
    <t>CAP. 67 CULTURĂ, RECREERE, RELIGIE</t>
  </si>
  <si>
    <t>ALTE CHELTUIELI DE INVESTIŢII</t>
  </si>
  <si>
    <t xml:space="preserve">                          MUNICIPIUL DEJ</t>
  </si>
  <si>
    <t xml:space="preserve">Cadastru imobiliar, evaluare terenuri, mediu PUG,  întăbulări, planuri de amenajare, studii şi proiecte </t>
  </si>
  <si>
    <t>Reparaţii Grădiniţa Valea Codorului</t>
  </si>
  <si>
    <t>Amenajare Piaţa Agroalimentară şi Parcaj Subteran</t>
  </si>
  <si>
    <t>Dotări SADP</t>
  </si>
  <si>
    <t>Modernizare străzi Municipiul Dej</t>
  </si>
  <si>
    <t>Experiză şi proiectare consolidare str.Văii</t>
  </si>
  <si>
    <t>Camin Cultural Somcutul Mic</t>
  </si>
  <si>
    <t>Campus Şcolar obiect 2 -Grup Şcolar Someş</t>
  </si>
  <si>
    <t>Modernizare Sala Sport str.N.Titulescu</t>
  </si>
  <si>
    <t>Canalizare extindere str.N.Titulescu</t>
  </si>
  <si>
    <t>Reţele electrice Cartier  SF.Petru</t>
  </si>
  <si>
    <t xml:space="preserve">Proiectare străzi Mun.Dej : str.Grivitei, Creanga (și parțial Caragiale), Izvor, Siret, G.Baritiu, Brazilor, </t>
  </si>
  <si>
    <t xml:space="preserve">Traian, P-ța Lupeni, Teilor, P.Maior, J.Attila, Ciceului, S.Barnutiu, Gutinului, Crisan, Mioritei,   </t>
  </si>
  <si>
    <t xml:space="preserve">Achizitie teren pentru cimitire </t>
  </si>
  <si>
    <t>Achiziţie imobil Şcoala M.Eminecustr. Str.A.Iancu</t>
  </si>
  <si>
    <t>Amenajare locuri de joacă cu dotări zona Triaj, str.Vlad Țepes si str.Țiblesului</t>
  </si>
  <si>
    <t>Statia de epurare zona Triaj</t>
  </si>
  <si>
    <t>Canalizare Piata Agroalimentara</t>
  </si>
  <si>
    <t>Canalizare str.Crisan</t>
  </si>
  <si>
    <t>Extinderea retea apa str.Bistritei etapa II</t>
  </si>
  <si>
    <t>Extinderea retea apa str.Huhurez</t>
  </si>
  <si>
    <t>Retea electrica str. Țibleșului</t>
  </si>
  <si>
    <t>Reţea cablaje str.1 Mai partial, G.Cosbuc , P-ta 16 Februarie,  G.Sincai in canalizaţie subteran</t>
  </si>
  <si>
    <t>Reţea cablaje str.M.Eminescu, Mioritei, P-ta Lupeni, Stefan Cel Mare, A.Vlaicu</t>
  </si>
  <si>
    <t>Dotări Seviciul Utilitati</t>
  </si>
  <si>
    <t>Pasarela Viile Dejului etapa II</t>
  </si>
  <si>
    <t>Sisteme de siguranta pentru acces in institutii</t>
  </si>
  <si>
    <t>Amenajare Casa de cultura Cinema ARTA</t>
  </si>
  <si>
    <t>LISTA DE INVESTIŢII 2012</t>
  </si>
  <si>
    <t>Semafoare</t>
  </si>
  <si>
    <t>Alimentare cu apă str.Bistriței -achizitie materiale</t>
  </si>
  <si>
    <t>Canalizare Cartier Slatinei</t>
  </si>
  <si>
    <t>Amenajare miniterenuri de joaca  Ocna Dej</t>
  </si>
  <si>
    <t xml:space="preserve">Alimentare cu apă str.Nichita Stănescu </t>
  </si>
  <si>
    <t>Canalizare str.Dealul Rozelor</t>
  </si>
  <si>
    <t xml:space="preserve">Retele apă str.P.Maior, I.Atilla </t>
  </si>
  <si>
    <t xml:space="preserve">L.Rebreanu, Pintea Viteazu, Al.I.Cuza, </t>
  </si>
  <si>
    <t>Achiziție teren str.Orizont</t>
  </si>
  <si>
    <t>Locuinte sociale zona Triaj (construcții+utilităţi)</t>
  </si>
  <si>
    <t>Modernizare străzi Mun.Dej  -  str.Teilor, Petru Maior, Iosif Attilo, M. Costin , Ciceului, Simion Barnutiu, 
Grivitei,I.Creanga, I.L. Caragiale, Gh.Baritiu, Traian, L.Rebreanu</t>
  </si>
  <si>
    <t xml:space="preserve">                                                               ing. MORAR COSTAN                                                            </t>
  </si>
  <si>
    <t>Proiectare și execuție învelitoare Cantina Andrei Mureșanu</t>
  </si>
  <si>
    <t>Proiectare și execuție Zid sprijin + imprejmuire Liceul Al.Papiu Ilarian</t>
  </si>
  <si>
    <t>Proiectare și execuție Canalizare Ocna Dej</t>
  </si>
  <si>
    <t>Propuneri 2012</t>
  </si>
  <si>
    <r>
      <t xml:space="preserve">                        Nr. 24552   </t>
    </r>
    <r>
      <rPr>
        <b/>
        <sz val="11"/>
        <rFont val="Arial"/>
        <family val="2"/>
      </rPr>
      <t xml:space="preserve"> din 01.02.2012</t>
    </r>
  </si>
</sst>
</file>

<file path=xl/styles.xml><?xml version="1.0" encoding="utf-8"?>
<styleSheet xmlns="http://schemas.openxmlformats.org/spreadsheetml/2006/main">
  <numFmts count="1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##\ ###\ ###"/>
    <numFmt numFmtId="173" formatCode="###.0&quot; &quot;###&quot; &quot;####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Bookman Old Style"/>
      <family val="1"/>
    </font>
    <font>
      <b/>
      <sz val="13"/>
      <name val="Bookman Old Style"/>
      <family val="1"/>
    </font>
    <font>
      <b/>
      <sz val="16"/>
      <name val="Bookman Old Style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0" borderId="2" applyNumberFormat="0" applyFill="0" applyAlignment="0" applyProtection="0"/>
    <xf numFmtId="0" fontId="36" fillId="28" borderId="0" applyNumberFormat="0" applyBorder="0" applyAlignment="0" applyProtection="0"/>
    <xf numFmtId="0" fontId="37" fillId="27" borderId="3" applyNumberFormat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72" fontId="3" fillId="0" borderId="10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172" fontId="8" fillId="0" borderId="11" xfId="0" applyNumberFormat="1" applyFont="1" applyBorder="1" applyAlignment="1">
      <alignment/>
    </xf>
    <xf numFmtId="172" fontId="5" fillId="0" borderId="12" xfId="0" applyNumberFormat="1" applyFont="1" applyBorder="1" applyAlignment="1">
      <alignment/>
    </xf>
    <xf numFmtId="172" fontId="8" fillId="0" borderId="13" xfId="0" applyNumberFormat="1" applyFont="1" applyBorder="1" applyAlignment="1">
      <alignment/>
    </xf>
    <xf numFmtId="172" fontId="8" fillId="0" borderId="12" xfId="0" applyNumberFormat="1" applyFont="1" applyBorder="1" applyAlignment="1">
      <alignment/>
    </xf>
    <xf numFmtId="172" fontId="5" fillId="0" borderId="14" xfId="0" applyNumberFormat="1" applyFont="1" applyFill="1" applyBorder="1" applyAlignment="1">
      <alignment horizontal="center"/>
    </xf>
    <xf numFmtId="172" fontId="5" fillId="0" borderId="15" xfId="0" applyNumberFormat="1" applyFont="1" applyFill="1" applyBorder="1" applyAlignment="1">
      <alignment horizontal="left"/>
    </xf>
    <xf numFmtId="172" fontId="5" fillId="0" borderId="16" xfId="0" applyNumberFormat="1" applyFont="1" applyBorder="1" applyAlignment="1">
      <alignment horizontal="center"/>
    </xf>
    <xf numFmtId="172" fontId="5" fillId="0" borderId="16" xfId="0" applyNumberFormat="1" applyFont="1" applyBorder="1" applyAlignment="1">
      <alignment/>
    </xf>
    <xf numFmtId="172" fontId="5" fillId="0" borderId="17" xfId="0" applyNumberFormat="1" applyFont="1" applyBorder="1" applyAlignment="1">
      <alignment/>
    </xf>
    <xf numFmtId="172" fontId="5" fillId="0" borderId="18" xfId="0" applyNumberFormat="1" applyFont="1" applyBorder="1" applyAlignment="1">
      <alignment/>
    </xf>
    <xf numFmtId="172" fontId="5" fillId="0" borderId="19" xfId="0" applyNumberFormat="1" applyFont="1" applyBorder="1" applyAlignment="1">
      <alignment horizontal="left"/>
    </xf>
    <xf numFmtId="172" fontId="5" fillId="0" borderId="19" xfId="0" applyNumberFormat="1" applyFont="1" applyBorder="1" applyAlignment="1">
      <alignment horizontal="center"/>
    </xf>
    <xf numFmtId="172" fontId="5" fillId="0" borderId="20" xfId="0" applyNumberFormat="1" applyFont="1" applyBorder="1" applyAlignment="1">
      <alignment/>
    </xf>
    <xf numFmtId="172" fontId="5" fillId="0" borderId="20" xfId="0" applyNumberFormat="1" applyFont="1" applyBorder="1" applyAlignment="1">
      <alignment horizontal="center"/>
    </xf>
    <xf numFmtId="172" fontId="5" fillId="0" borderId="21" xfId="0" applyNumberFormat="1" applyFont="1" applyBorder="1" applyAlignment="1">
      <alignment/>
    </xf>
    <xf numFmtId="172" fontId="5" fillId="0" borderId="22" xfId="0" applyNumberFormat="1" applyFont="1" applyBorder="1" applyAlignment="1">
      <alignment/>
    </xf>
    <xf numFmtId="172" fontId="5" fillId="0" borderId="19" xfId="0" applyNumberFormat="1" applyFont="1" applyBorder="1" applyAlignment="1">
      <alignment/>
    </xf>
    <xf numFmtId="172" fontId="5" fillId="0" borderId="23" xfId="0" applyNumberFormat="1" applyFont="1" applyBorder="1" applyAlignment="1">
      <alignment horizontal="center"/>
    </xf>
    <xf numFmtId="172" fontId="8" fillId="0" borderId="18" xfId="0" applyNumberFormat="1" applyFont="1" applyBorder="1" applyAlignment="1">
      <alignment/>
    </xf>
    <xf numFmtId="172" fontId="5" fillId="0" borderId="24" xfId="0" applyNumberFormat="1" applyFont="1" applyBorder="1" applyAlignment="1">
      <alignment horizontal="right"/>
    </xf>
    <xf numFmtId="172" fontId="8" fillId="0" borderId="25" xfId="0" applyNumberFormat="1" applyFont="1" applyBorder="1" applyAlignment="1">
      <alignment/>
    </xf>
    <xf numFmtId="172" fontId="5" fillId="0" borderId="12" xfId="0" applyNumberFormat="1" applyFont="1" applyBorder="1" applyAlignment="1">
      <alignment horizontal="center"/>
    </xf>
    <xf numFmtId="172" fontId="8" fillId="0" borderId="26" xfId="0" applyNumberFormat="1" applyFont="1" applyBorder="1" applyAlignment="1">
      <alignment horizontal="right"/>
    </xf>
    <xf numFmtId="172" fontId="5" fillId="0" borderId="27" xfId="0" applyNumberFormat="1" applyFont="1" applyBorder="1" applyAlignment="1">
      <alignment/>
    </xf>
    <xf numFmtId="172" fontId="8" fillId="0" borderId="24" xfId="0" applyNumberFormat="1" applyFont="1" applyBorder="1" applyAlignment="1">
      <alignment horizontal="right"/>
    </xf>
    <xf numFmtId="172" fontId="5" fillId="0" borderId="25" xfId="0" applyNumberFormat="1" applyFont="1" applyBorder="1" applyAlignment="1">
      <alignment/>
    </xf>
    <xf numFmtId="172" fontId="5" fillId="0" borderId="28" xfId="0" applyNumberFormat="1" applyFont="1" applyBorder="1" applyAlignment="1">
      <alignment/>
    </xf>
    <xf numFmtId="172" fontId="5" fillId="0" borderId="29" xfId="0" applyNumberFormat="1" applyFont="1" applyBorder="1" applyAlignment="1">
      <alignment/>
    </xf>
    <xf numFmtId="172" fontId="8" fillId="0" borderId="30" xfId="0" applyNumberFormat="1" applyFont="1" applyBorder="1" applyAlignment="1">
      <alignment horizontal="right"/>
    </xf>
    <xf numFmtId="172" fontId="8" fillId="0" borderId="28" xfId="0" applyNumberFormat="1" applyFont="1" applyBorder="1" applyAlignment="1">
      <alignment/>
    </xf>
    <xf numFmtId="172" fontId="8" fillId="0" borderId="29" xfId="0" applyNumberFormat="1" applyFont="1" applyBorder="1" applyAlignment="1">
      <alignment/>
    </xf>
    <xf numFmtId="172" fontId="8" fillId="0" borderId="3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2" fontId="8" fillId="0" borderId="24" xfId="0" applyNumberFormat="1" applyFont="1" applyBorder="1" applyAlignment="1">
      <alignment/>
    </xf>
    <xf numFmtId="172" fontId="8" fillId="0" borderId="31" xfId="0" applyNumberFormat="1" applyFont="1" applyBorder="1" applyAlignment="1">
      <alignment/>
    </xf>
    <xf numFmtId="172" fontId="5" fillId="0" borderId="32" xfId="0" applyNumberFormat="1" applyFont="1" applyBorder="1" applyAlignment="1">
      <alignment/>
    </xf>
    <xf numFmtId="172" fontId="8" fillId="0" borderId="33" xfId="0" applyNumberFormat="1" applyFont="1" applyBorder="1" applyAlignment="1">
      <alignment/>
    </xf>
    <xf numFmtId="172" fontId="5" fillId="0" borderId="0" xfId="0" applyNumberFormat="1" applyFont="1" applyBorder="1" applyAlignment="1">
      <alignment/>
    </xf>
    <xf numFmtId="172" fontId="8" fillId="0" borderId="34" xfId="0" applyNumberFormat="1" applyFont="1" applyBorder="1" applyAlignment="1">
      <alignment/>
    </xf>
    <xf numFmtId="172" fontId="8" fillId="0" borderId="35" xfId="0" applyNumberFormat="1" applyFont="1" applyBorder="1" applyAlignment="1">
      <alignment/>
    </xf>
    <xf numFmtId="172" fontId="8" fillId="0" borderId="36" xfId="0" applyNumberFormat="1" applyFont="1" applyBorder="1" applyAlignment="1">
      <alignment/>
    </xf>
    <xf numFmtId="172" fontId="5" fillId="0" borderId="37" xfId="0" applyNumberFormat="1" applyFont="1" applyBorder="1" applyAlignment="1">
      <alignment/>
    </xf>
    <xf numFmtId="172" fontId="8" fillId="0" borderId="38" xfId="0" applyNumberFormat="1" applyFont="1" applyBorder="1" applyAlignment="1">
      <alignment/>
    </xf>
    <xf numFmtId="172" fontId="5" fillId="0" borderId="13" xfId="0" applyNumberFormat="1" applyFont="1" applyBorder="1" applyAlignment="1">
      <alignment horizontal="center"/>
    </xf>
    <xf numFmtId="172" fontId="5" fillId="0" borderId="13" xfId="0" applyNumberFormat="1" applyFont="1" applyBorder="1" applyAlignment="1">
      <alignment/>
    </xf>
    <xf numFmtId="0" fontId="9" fillId="0" borderId="0" xfId="0" applyFont="1" applyAlignment="1">
      <alignment horizontal="left"/>
    </xf>
    <xf numFmtId="172" fontId="8" fillId="0" borderId="39" xfId="0" applyNumberFormat="1" applyFont="1" applyBorder="1" applyAlignment="1">
      <alignment/>
    </xf>
    <xf numFmtId="172" fontId="5" fillId="0" borderId="40" xfId="0" applyNumberFormat="1" applyFont="1" applyBorder="1" applyAlignment="1">
      <alignment horizontal="center"/>
    </xf>
    <xf numFmtId="172" fontId="5" fillId="0" borderId="41" xfId="0" applyNumberFormat="1" applyFont="1" applyBorder="1" applyAlignment="1">
      <alignment/>
    </xf>
    <xf numFmtId="172" fontId="8" fillId="0" borderId="34" xfId="0" applyNumberFormat="1" applyFont="1" applyBorder="1" applyAlignment="1">
      <alignment/>
    </xf>
    <xf numFmtId="172" fontId="8" fillId="0" borderId="26" xfId="0" applyNumberFormat="1" applyFont="1" applyBorder="1" applyAlignment="1">
      <alignment/>
    </xf>
    <xf numFmtId="4" fontId="8" fillId="0" borderId="13" xfId="0" applyNumberFormat="1" applyFont="1" applyBorder="1" applyAlignment="1">
      <alignment/>
    </xf>
    <xf numFmtId="172" fontId="8" fillId="0" borderId="13" xfId="0" applyNumberFormat="1" applyFont="1" applyBorder="1" applyAlignment="1">
      <alignment/>
    </xf>
    <xf numFmtId="172" fontId="8" fillId="0" borderId="36" xfId="0" applyNumberFormat="1" applyFont="1" applyBorder="1" applyAlignment="1">
      <alignment/>
    </xf>
    <xf numFmtId="172" fontId="8" fillId="0" borderId="29" xfId="0" applyNumberFormat="1" applyFont="1" applyBorder="1" applyAlignment="1">
      <alignment/>
    </xf>
    <xf numFmtId="172" fontId="8" fillId="0" borderId="42" xfId="0" applyNumberFormat="1" applyFont="1" applyBorder="1" applyAlignment="1">
      <alignment/>
    </xf>
    <xf numFmtId="172" fontId="8" fillId="0" borderId="43" xfId="0" applyNumberFormat="1" applyFont="1" applyBorder="1" applyAlignment="1">
      <alignment/>
    </xf>
    <xf numFmtId="172" fontId="5" fillId="0" borderId="13" xfId="0" applyNumberFormat="1" applyFont="1" applyBorder="1" applyAlignment="1">
      <alignment horizontal="center"/>
    </xf>
    <xf numFmtId="172" fontId="5" fillId="0" borderId="13" xfId="0" applyNumberFormat="1" applyFont="1" applyBorder="1" applyAlignment="1">
      <alignment/>
    </xf>
    <xf numFmtId="172" fontId="8" fillId="0" borderId="28" xfId="0" applyNumberFormat="1" applyFont="1" applyBorder="1" applyAlignment="1">
      <alignment/>
    </xf>
    <xf numFmtId="172" fontId="5" fillId="0" borderId="29" xfId="0" applyNumberFormat="1" applyFont="1" applyBorder="1" applyAlignment="1">
      <alignment horizontal="center"/>
    </xf>
    <xf numFmtId="172" fontId="8" fillId="0" borderId="44" xfId="0" applyNumberFormat="1" applyFont="1" applyBorder="1" applyAlignment="1">
      <alignment/>
    </xf>
    <xf numFmtId="172" fontId="8" fillId="0" borderId="13" xfId="0" applyNumberFormat="1" applyFont="1" applyBorder="1" applyAlignment="1">
      <alignment horizontal="left"/>
    </xf>
    <xf numFmtId="172" fontId="8" fillId="0" borderId="35" xfId="0" applyNumberFormat="1" applyFont="1" applyBorder="1" applyAlignment="1">
      <alignment/>
    </xf>
    <xf numFmtId="172" fontId="8" fillId="0" borderId="45" xfId="0" applyNumberFormat="1" applyFont="1" applyBorder="1" applyAlignment="1">
      <alignment/>
    </xf>
    <xf numFmtId="172" fontId="5" fillId="0" borderId="40" xfId="0" applyNumberFormat="1" applyFont="1" applyBorder="1" applyAlignment="1">
      <alignment horizontal="center"/>
    </xf>
    <xf numFmtId="2" fontId="5" fillId="0" borderId="41" xfId="0" applyNumberFormat="1" applyFont="1" applyBorder="1" applyAlignment="1">
      <alignment/>
    </xf>
    <xf numFmtId="172" fontId="8" fillId="0" borderId="10" xfId="0" applyNumberFormat="1" applyFont="1" applyBorder="1" applyAlignment="1">
      <alignment/>
    </xf>
    <xf numFmtId="172" fontId="5" fillId="0" borderId="46" xfId="0" applyNumberFormat="1" applyFont="1" applyBorder="1" applyAlignment="1">
      <alignment horizontal="center"/>
    </xf>
    <xf numFmtId="172" fontId="8" fillId="0" borderId="47" xfId="0" applyNumberFormat="1" applyFont="1" applyBorder="1" applyAlignment="1">
      <alignment/>
    </xf>
    <xf numFmtId="172" fontId="8" fillId="0" borderId="46" xfId="0" applyNumberFormat="1" applyFont="1" applyBorder="1" applyAlignment="1">
      <alignment/>
    </xf>
    <xf numFmtId="0" fontId="8" fillId="0" borderId="0" xfId="0" applyFont="1" applyAlignment="1">
      <alignment/>
    </xf>
    <xf numFmtId="2" fontId="5" fillId="0" borderId="41" xfId="0" applyNumberFormat="1" applyFont="1" applyBorder="1" applyAlignment="1">
      <alignment/>
    </xf>
    <xf numFmtId="2" fontId="5" fillId="0" borderId="12" xfId="0" applyNumberFormat="1" applyFont="1" applyBorder="1" applyAlignment="1">
      <alignment/>
    </xf>
    <xf numFmtId="172" fontId="8" fillId="0" borderId="30" xfId="0" applyNumberFormat="1" applyFont="1" applyBorder="1" applyAlignment="1">
      <alignment/>
    </xf>
    <xf numFmtId="2" fontId="8" fillId="0" borderId="11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172" fontId="8" fillId="0" borderId="29" xfId="0" applyNumberFormat="1" applyFont="1" applyBorder="1" applyAlignment="1">
      <alignment horizontal="left"/>
    </xf>
    <xf numFmtId="172" fontId="8" fillId="0" borderId="48" xfId="0" applyNumberFormat="1" applyFont="1" applyBorder="1" applyAlignment="1">
      <alignment/>
    </xf>
    <xf numFmtId="172" fontId="3" fillId="0" borderId="45" xfId="0" applyNumberFormat="1" applyFont="1" applyBorder="1" applyAlignment="1">
      <alignment/>
    </xf>
    <xf numFmtId="172" fontId="3" fillId="0" borderId="43" xfId="0" applyNumberFormat="1" applyFont="1" applyBorder="1" applyAlignment="1">
      <alignment/>
    </xf>
    <xf numFmtId="172" fontId="5" fillId="0" borderId="47" xfId="0" applyNumberFormat="1" applyFont="1" applyBorder="1" applyAlignment="1">
      <alignment horizontal="center"/>
    </xf>
    <xf numFmtId="2" fontId="5" fillId="0" borderId="13" xfId="59" applyNumberFormat="1" applyFont="1" applyBorder="1" applyAlignment="1">
      <alignment/>
    </xf>
    <xf numFmtId="2" fontId="8" fillId="0" borderId="11" xfId="59" applyNumberFormat="1" applyFont="1" applyBorder="1" applyAlignment="1">
      <alignment/>
    </xf>
    <xf numFmtId="172" fontId="5" fillId="0" borderId="28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/>
    </xf>
    <xf numFmtId="2" fontId="8" fillId="0" borderId="13" xfId="0" applyNumberFormat="1" applyFont="1" applyFill="1" applyBorder="1" applyAlignment="1">
      <alignment/>
    </xf>
    <xf numFmtId="172" fontId="8" fillId="0" borderId="26" xfId="0" applyNumberFormat="1" applyFont="1" applyBorder="1" applyAlignment="1">
      <alignment/>
    </xf>
    <xf numFmtId="2" fontId="5" fillId="0" borderId="12" xfId="0" applyNumberFormat="1" applyFont="1" applyBorder="1" applyAlignment="1">
      <alignment/>
    </xf>
    <xf numFmtId="2" fontId="5" fillId="0" borderId="27" xfId="0" applyNumberFormat="1" applyFont="1" applyBorder="1" applyAlignment="1">
      <alignment horizontal="right"/>
    </xf>
    <xf numFmtId="2" fontId="8" fillId="0" borderId="12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2" fontId="5" fillId="0" borderId="29" xfId="0" applyNumberFormat="1" applyFont="1" applyBorder="1" applyAlignment="1">
      <alignment horizontal="right"/>
    </xf>
    <xf numFmtId="2" fontId="8" fillId="0" borderId="29" xfId="0" applyNumberFormat="1" applyFont="1" applyBorder="1" applyAlignment="1">
      <alignment vertical="center"/>
    </xf>
    <xf numFmtId="2" fontId="8" fillId="0" borderId="29" xfId="0" applyNumberFormat="1" applyFont="1" applyBorder="1" applyAlignment="1">
      <alignment/>
    </xf>
    <xf numFmtId="2" fontId="8" fillId="0" borderId="49" xfId="0" applyNumberFormat="1" applyFont="1" applyBorder="1" applyAlignment="1">
      <alignment/>
    </xf>
    <xf numFmtId="2" fontId="8" fillId="0" borderId="27" xfId="0" applyNumberFormat="1" applyFont="1" applyBorder="1" applyAlignment="1">
      <alignment vertical="center"/>
    </xf>
    <xf numFmtId="2" fontId="8" fillId="0" borderId="27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2" fontId="8" fillId="0" borderId="32" xfId="0" applyNumberFormat="1" applyFont="1" applyBorder="1" applyAlignment="1">
      <alignment vertical="center"/>
    </xf>
    <xf numFmtId="2" fontId="8" fillId="0" borderId="32" xfId="0" applyNumberFormat="1" applyFont="1" applyBorder="1" applyAlignment="1">
      <alignment/>
    </xf>
    <xf numFmtId="2" fontId="8" fillId="0" borderId="42" xfId="0" applyNumberFormat="1" applyFont="1" applyBorder="1" applyAlignment="1">
      <alignment/>
    </xf>
    <xf numFmtId="2" fontId="8" fillId="0" borderId="41" xfId="0" applyNumberFormat="1" applyFont="1" applyBorder="1" applyAlignment="1">
      <alignment/>
    </xf>
    <xf numFmtId="2" fontId="8" fillId="0" borderId="11" xfId="0" applyNumberFormat="1" applyFont="1" applyBorder="1" applyAlignment="1">
      <alignment/>
    </xf>
    <xf numFmtId="2" fontId="8" fillId="0" borderId="13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2" fontId="8" fillId="0" borderId="41" xfId="0" applyNumberFormat="1" applyFont="1" applyBorder="1" applyAlignment="1">
      <alignment/>
    </xf>
    <xf numFmtId="2" fontId="5" fillId="0" borderId="29" xfId="0" applyNumberFormat="1" applyFont="1" applyBorder="1" applyAlignment="1">
      <alignment/>
    </xf>
    <xf numFmtId="2" fontId="8" fillId="0" borderId="50" xfId="0" applyNumberFormat="1" applyFont="1" applyBorder="1" applyAlignment="1">
      <alignment/>
    </xf>
    <xf numFmtId="2" fontId="8" fillId="0" borderId="49" xfId="0" applyNumberFormat="1" applyFont="1" applyBorder="1" applyAlignment="1">
      <alignment/>
    </xf>
    <xf numFmtId="2" fontId="8" fillId="0" borderId="29" xfId="0" applyNumberFormat="1" applyFont="1" applyBorder="1" applyAlignment="1">
      <alignment/>
    </xf>
    <xf numFmtId="2" fontId="5" fillId="0" borderId="49" xfId="0" applyNumberFormat="1" applyFont="1" applyBorder="1" applyAlignment="1">
      <alignment/>
    </xf>
    <xf numFmtId="2" fontId="8" fillId="0" borderId="42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5" fillId="0" borderId="37" xfId="0" applyNumberFormat="1" applyFont="1" applyBorder="1" applyAlignment="1">
      <alignment/>
    </xf>
    <xf numFmtId="2" fontId="8" fillId="0" borderId="37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51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2" fontId="8" fillId="0" borderId="13" xfId="59" applyNumberFormat="1" applyFont="1" applyBorder="1" applyAlignment="1">
      <alignment horizontal="right"/>
    </xf>
    <xf numFmtId="2" fontId="48" fillId="0" borderId="29" xfId="0" applyNumberFormat="1" applyFont="1" applyBorder="1" applyAlignment="1">
      <alignment/>
    </xf>
    <xf numFmtId="2" fontId="8" fillId="0" borderId="29" xfId="59" applyNumberFormat="1" applyFont="1" applyBorder="1" applyAlignment="1">
      <alignment horizontal="right"/>
    </xf>
    <xf numFmtId="172" fontId="5" fillId="0" borderId="52" xfId="0" applyNumberFormat="1" applyFont="1" applyBorder="1" applyAlignment="1">
      <alignment/>
    </xf>
    <xf numFmtId="172" fontId="5" fillId="0" borderId="53" xfId="0" applyNumberFormat="1" applyFont="1" applyBorder="1" applyAlignment="1">
      <alignment/>
    </xf>
    <xf numFmtId="2" fontId="5" fillId="0" borderId="53" xfId="0" applyNumberFormat="1" applyFont="1" applyBorder="1" applyAlignment="1">
      <alignment/>
    </xf>
    <xf numFmtId="2" fontId="8" fillId="0" borderId="53" xfId="0" applyNumberFormat="1" applyFont="1" applyBorder="1" applyAlignment="1">
      <alignment/>
    </xf>
    <xf numFmtId="172" fontId="8" fillId="0" borderId="54" xfId="0" applyNumberFormat="1" applyFont="1" applyBorder="1" applyAlignment="1">
      <alignment/>
    </xf>
    <xf numFmtId="172" fontId="8" fillId="0" borderId="55" xfId="0" applyNumberFormat="1" applyFont="1" applyBorder="1" applyAlignment="1">
      <alignment/>
    </xf>
    <xf numFmtId="2" fontId="8" fillId="0" borderId="21" xfId="0" applyNumberFormat="1" applyFont="1" applyBorder="1" applyAlignment="1">
      <alignment/>
    </xf>
    <xf numFmtId="172" fontId="5" fillId="0" borderId="56" xfId="0" applyNumberFormat="1" applyFont="1" applyBorder="1" applyAlignment="1">
      <alignment/>
    </xf>
    <xf numFmtId="172" fontId="8" fillId="0" borderId="25" xfId="0" applyNumberFormat="1" applyFont="1" applyBorder="1" applyAlignment="1">
      <alignment/>
    </xf>
    <xf numFmtId="2" fontId="5" fillId="0" borderId="53" xfId="0" applyNumberFormat="1" applyFont="1" applyBorder="1" applyAlignment="1">
      <alignment/>
    </xf>
    <xf numFmtId="172" fontId="5" fillId="0" borderId="26" xfId="0" applyNumberFormat="1" applyFont="1" applyBorder="1" applyAlignment="1">
      <alignment/>
    </xf>
    <xf numFmtId="172" fontId="5" fillId="0" borderId="56" xfId="0" applyNumberFormat="1" applyFont="1" applyBorder="1" applyAlignment="1">
      <alignment/>
    </xf>
    <xf numFmtId="2" fontId="8" fillId="0" borderId="12" xfId="59" applyNumberFormat="1" applyFont="1" applyBorder="1" applyAlignment="1">
      <alignment/>
    </xf>
    <xf numFmtId="172" fontId="5" fillId="0" borderId="52" xfId="0" applyNumberFormat="1" applyFont="1" applyBorder="1" applyAlignment="1">
      <alignment horizontal="left"/>
    </xf>
    <xf numFmtId="2" fontId="5" fillId="0" borderId="53" xfId="59" applyNumberFormat="1" applyFont="1" applyBorder="1" applyAlignment="1">
      <alignment horizontal="right"/>
    </xf>
    <xf numFmtId="2" fontId="5" fillId="0" borderId="53" xfId="59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53" xfId="0" applyNumberFormat="1" applyFont="1" applyBorder="1" applyAlignment="1">
      <alignment/>
    </xf>
    <xf numFmtId="172" fontId="8" fillId="0" borderId="54" xfId="0" applyNumberFormat="1" applyFont="1" applyBorder="1" applyAlignment="1">
      <alignment/>
    </xf>
    <xf numFmtId="172" fontId="5" fillId="0" borderId="57" xfId="0" applyNumberFormat="1" applyFont="1" applyBorder="1" applyAlignment="1">
      <alignment/>
    </xf>
    <xf numFmtId="172" fontId="5" fillId="33" borderId="56" xfId="0" applyNumberFormat="1" applyFont="1" applyFill="1" applyBorder="1" applyAlignment="1">
      <alignment/>
    </xf>
    <xf numFmtId="172" fontId="5" fillId="33" borderId="53" xfId="0" applyNumberFormat="1" applyFont="1" applyFill="1" applyBorder="1" applyAlignment="1">
      <alignment horizontal="left"/>
    </xf>
    <xf numFmtId="2" fontId="5" fillId="33" borderId="53" xfId="0" applyNumberFormat="1" applyFont="1" applyFill="1" applyBorder="1" applyAlignment="1">
      <alignment/>
    </xf>
    <xf numFmtId="172" fontId="8" fillId="0" borderId="12" xfId="0" applyNumberFormat="1" applyFont="1" applyFill="1" applyBorder="1" applyAlignment="1">
      <alignment/>
    </xf>
    <xf numFmtId="172" fontId="5" fillId="0" borderId="14" xfId="0" applyNumberFormat="1" applyFont="1" applyBorder="1" applyAlignment="1">
      <alignment/>
    </xf>
    <xf numFmtId="2" fontId="5" fillId="33" borderId="37" xfId="0" applyNumberFormat="1" applyFont="1" applyFill="1" applyBorder="1" applyAlignment="1">
      <alignment/>
    </xf>
    <xf numFmtId="2" fontId="8" fillId="0" borderId="58" xfId="0" applyNumberFormat="1" applyFont="1" applyBorder="1" applyAlignment="1">
      <alignment/>
    </xf>
    <xf numFmtId="2" fontId="8" fillId="0" borderId="59" xfId="0" applyNumberFormat="1" applyFont="1" applyBorder="1" applyAlignment="1">
      <alignment/>
    </xf>
    <xf numFmtId="2" fontId="5" fillId="0" borderId="57" xfId="0" applyNumberFormat="1" applyFont="1" applyBorder="1" applyAlignment="1">
      <alignment/>
    </xf>
    <xf numFmtId="172" fontId="5" fillId="0" borderId="28" xfId="0" applyNumberFormat="1" applyFont="1" applyBorder="1" applyAlignment="1">
      <alignment horizontal="center"/>
    </xf>
    <xf numFmtId="172" fontId="5" fillId="0" borderId="58" xfId="0" applyNumberFormat="1" applyFont="1" applyBorder="1" applyAlignment="1">
      <alignment horizontal="center"/>
    </xf>
    <xf numFmtId="172" fontId="5" fillId="0" borderId="44" xfId="0" applyNumberFormat="1" applyFont="1" applyBorder="1" applyAlignment="1">
      <alignment horizontal="center"/>
    </xf>
    <xf numFmtId="172" fontId="5" fillId="0" borderId="29" xfId="0" applyNumberFormat="1" applyFont="1" applyBorder="1" applyAlignment="1">
      <alignment horizontal="center"/>
    </xf>
    <xf numFmtId="172" fontId="5" fillId="0" borderId="29" xfId="0" applyNumberFormat="1" applyFont="1" applyBorder="1" applyAlignment="1">
      <alignment horizontal="right"/>
    </xf>
    <xf numFmtId="172" fontId="8" fillId="0" borderId="12" xfId="0" applyNumberFormat="1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172" fontId="10" fillId="0" borderId="42" xfId="0" applyNumberFormat="1" applyFont="1" applyBorder="1" applyAlignment="1">
      <alignment/>
    </xf>
    <xf numFmtId="172" fontId="9" fillId="0" borderId="0" xfId="0" applyNumberFormat="1" applyFont="1" applyBorder="1" applyAlignment="1">
      <alignment/>
    </xf>
    <xf numFmtId="172" fontId="8" fillId="0" borderId="41" xfId="0" applyNumberFormat="1" applyFont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2" fontId="5" fillId="0" borderId="52" xfId="0" applyNumberFormat="1" applyFont="1" applyBorder="1" applyAlignment="1">
      <alignment/>
    </xf>
    <xf numFmtId="0" fontId="3" fillId="0" borderId="0" xfId="0" applyFont="1" applyBorder="1" applyAlignment="1">
      <alignment/>
    </xf>
    <xf numFmtId="172" fontId="5" fillId="0" borderId="60" xfId="0" applyNumberFormat="1" applyFont="1" applyBorder="1" applyAlignment="1">
      <alignment/>
    </xf>
    <xf numFmtId="2" fontId="5" fillId="0" borderId="32" xfId="0" applyNumberFormat="1" applyFont="1" applyBorder="1" applyAlignment="1">
      <alignment/>
    </xf>
    <xf numFmtId="0" fontId="2" fillId="0" borderId="29" xfId="0" applyFont="1" applyBorder="1" applyAlignment="1">
      <alignment/>
    </xf>
    <xf numFmtId="172" fontId="5" fillId="0" borderId="61" xfId="0" applyNumberFormat="1" applyFont="1" applyBorder="1" applyAlignment="1">
      <alignment/>
    </xf>
    <xf numFmtId="2" fontId="5" fillId="0" borderId="56" xfId="0" applyNumberFormat="1" applyFont="1" applyBorder="1" applyAlignment="1">
      <alignment/>
    </xf>
    <xf numFmtId="2" fontId="5" fillId="0" borderId="32" xfId="0" applyNumberFormat="1" applyFont="1" applyBorder="1" applyAlignment="1">
      <alignment/>
    </xf>
    <xf numFmtId="172" fontId="2" fillId="0" borderId="13" xfId="0" applyNumberFormat="1" applyFont="1" applyBorder="1" applyAlignment="1">
      <alignment/>
    </xf>
    <xf numFmtId="172" fontId="5" fillId="0" borderId="62" xfId="0" applyNumberFormat="1" applyFont="1" applyBorder="1" applyAlignment="1">
      <alignment/>
    </xf>
    <xf numFmtId="172" fontId="5" fillId="0" borderId="31" xfId="0" applyNumberFormat="1" applyFont="1" applyBorder="1" applyAlignment="1">
      <alignment/>
    </xf>
    <xf numFmtId="2" fontId="8" fillId="0" borderId="32" xfId="0" applyNumberFormat="1" applyFont="1" applyBorder="1" applyAlignment="1">
      <alignment/>
    </xf>
    <xf numFmtId="2" fontId="5" fillId="33" borderId="32" xfId="0" applyNumberFormat="1" applyFont="1" applyFill="1" applyBorder="1" applyAlignment="1">
      <alignment/>
    </xf>
    <xf numFmtId="172" fontId="8" fillId="0" borderId="33" xfId="0" applyNumberFormat="1" applyFont="1" applyBorder="1" applyAlignment="1">
      <alignment/>
    </xf>
    <xf numFmtId="172" fontId="7" fillId="0" borderId="13" xfId="0" applyNumberFormat="1" applyFont="1" applyBorder="1" applyAlignment="1">
      <alignment/>
    </xf>
    <xf numFmtId="172" fontId="5" fillId="0" borderId="31" xfId="0" applyNumberFormat="1" applyFont="1" applyBorder="1" applyAlignment="1">
      <alignment/>
    </xf>
    <xf numFmtId="172" fontId="5" fillId="0" borderId="32" xfId="0" applyNumberFormat="1" applyFont="1" applyBorder="1" applyAlignment="1">
      <alignment/>
    </xf>
    <xf numFmtId="172" fontId="7" fillId="0" borderId="12" xfId="0" applyNumberFormat="1" applyFont="1" applyBorder="1" applyAlignment="1">
      <alignment/>
    </xf>
    <xf numFmtId="172" fontId="7" fillId="0" borderId="12" xfId="0" applyNumberFormat="1" applyFont="1" applyBorder="1" applyAlignment="1">
      <alignment/>
    </xf>
    <xf numFmtId="172" fontId="8" fillId="0" borderId="13" xfId="0" applyNumberFormat="1" applyFont="1" applyBorder="1" applyAlignment="1">
      <alignment wrapText="1"/>
    </xf>
    <xf numFmtId="0" fontId="2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8" fillId="0" borderId="13" xfId="0" applyFont="1" applyBorder="1" applyAlignment="1">
      <alignment/>
    </xf>
    <xf numFmtId="172" fontId="7" fillId="0" borderId="12" xfId="0" applyNumberFormat="1" applyFont="1" applyBorder="1" applyAlignment="1">
      <alignment wrapText="1"/>
    </xf>
    <xf numFmtId="172" fontId="0" fillId="0" borderId="29" xfId="0" applyNumberFormat="1" applyFont="1" applyBorder="1" applyAlignment="1">
      <alignment/>
    </xf>
    <xf numFmtId="172" fontId="13" fillId="0" borderId="58" xfId="0" applyNumberFormat="1" applyFont="1" applyBorder="1" applyAlignment="1">
      <alignment/>
    </xf>
    <xf numFmtId="172" fontId="0" fillId="0" borderId="58" xfId="0" applyNumberFormat="1" applyFont="1" applyBorder="1" applyAlignment="1">
      <alignment/>
    </xf>
    <xf numFmtId="172" fontId="7" fillId="0" borderId="25" xfId="0" applyNumberFormat="1" applyFont="1" applyBorder="1" applyAlignment="1">
      <alignment/>
    </xf>
    <xf numFmtId="172" fontId="7" fillId="0" borderId="47" xfId="0" applyNumberFormat="1" applyFont="1" applyBorder="1" applyAlignment="1">
      <alignment/>
    </xf>
    <xf numFmtId="172" fontId="7" fillId="0" borderId="28" xfId="0" applyNumberFormat="1" applyFont="1" applyBorder="1" applyAlignment="1">
      <alignment/>
    </xf>
    <xf numFmtId="172" fontId="7" fillId="0" borderId="55" xfId="0" applyNumberFormat="1" applyFont="1" applyBorder="1" applyAlignment="1">
      <alignment/>
    </xf>
    <xf numFmtId="172" fontId="7" fillId="0" borderId="13" xfId="0" applyNumberFormat="1" applyFont="1" applyBorder="1" applyAlignment="1">
      <alignment/>
    </xf>
    <xf numFmtId="172" fontId="7" fillId="0" borderId="55" xfId="0" applyNumberFormat="1" applyFont="1" applyBorder="1" applyAlignment="1">
      <alignment/>
    </xf>
    <xf numFmtId="172" fontId="7" fillId="0" borderId="25" xfId="0" applyNumberFormat="1" applyFont="1" applyBorder="1" applyAlignment="1">
      <alignment horizontal="right"/>
    </xf>
    <xf numFmtId="172" fontId="5" fillId="0" borderId="63" xfId="0" applyNumberFormat="1" applyFont="1" applyBorder="1" applyAlignment="1">
      <alignment/>
    </xf>
    <xf numFmtId="172" fontId="5" fillId="0" borderId="64" xfId="0" applyNumberFormat="1" applyFont="1" applyBorder="1" applyAlignment="1">
      <alignment/>
    </xf>
    <xf numFmtId="172" fontId="8" fillId="0" borderId="65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2" fontId="5" fillId="0" borderId="27" xfId="0" applyNumberFormat="1" applyFont="1" applyBorder="1" applyAlignment="1">
      <alignment/>
    </xf>
    <xf numFmtId="2" fontId="8" fillId="33" borderId="27" xfId="0" applyNumberFormat="1" applyFont="1" applyFill="1" applyBorder="1" applyAlignment="1">
      <alignment/>
    </xf>
    <xf numFmtId="172" fontId="8" fillId="0" borderId="24" xfId="0" applyNumberFormat="1" applyFont="1" applyBorder="1" applyAlignment="1">
      <alignment/>
    </xf>
    <xf numFmtId="2" fontId="5" fillId="33" borderId="13" xfId="0" applyNumberFormat="1" applyFont="1" applyFill="1" applyBorder="1" applyAlignment="1">
      <alignment/>
    </xf>
    <xf numFmtId="172" fontId="5" fillId="0" borderId="66" xfId="0" applyNumberFormat="1" applyFont="1" applyBorder="1" applyAlignment="1">
      <alignment/>
    </xf>
    <xf numFmtId="172" fontId="5" fillId="0" borderId="29" xfId="0" applyNumberFormat="1" applyFont="1" applyBorder="1" applyAlignment="1">
      <alignment/>
    </xf>
    <xf numFmtId="2" fontId="5" fillId="0" borderId="29" xfId="0" applyNumberFormat="1" applyFont="1" applyBorder="1" applyAlignment="1">
      <alignment/>
    </xf>
    <xf numFmtId="2" fontId="5" fillId="33" borderId="29" xfId="0" applyNumberFormat="1" applyFont="1" applyFill="1" applyBorder="1" applyAlignment="1">
      <alignment/>
    </xf>
    <xf numFmtId="172" fontId="7" fillId="0" borderId="67" xfId="0" applyNumberFormat="1" applyFont="1" applyBorder="1" applyAlignment="1">
      <alignment/>
    </xf>
    <xf numFmtId="172" fontId="7" fillId="0" borderId="12" xfId="0" applyNumberFormat="1" applyFont="1" applyBorder="1" applyAlignment="1">
      <alignment horizontal="center" vertical="center"/>
    </xf>
    <xf numFmtId="172" fontId="7" fillId="0" borderId="29" xfId="0" applyNumberFormat="1" applyFont="1" applyBorder="1" applyAlignment="1">
      <alignment/>
    </xf>
    <xf numFmtId="172" fontId="2" fillId="0" borderId="29" xfId="0" applyNumberFormat="1" applyFont="1" applyBorder="1" applyAlignment="1">
      <alignment/>
    </xf>
    <xf numFmtId="172" fontId="5" fillId="0" borderId="56" xfId="0" applyNumberFormat="1" applyFont="1" applyBorder="1" applyAlignment="1">
      <alignment horizontal="left"/>
    </xf>
    <xf numFmtId="2" fontId="8" fillId="33" borderId="12" xfId="0" applyNumberFormat="1" applyFont="1" applyFill="1" applyBorder="1" applyAlignment="1">
      <alignment/>
    </xf>
    <xf numFmtId="172" fontId="7" fillId="0" borderId="40" xfId="0" applyNumberFormat="1" applyFont="1" applyBorder="1" applyAlignment="1">
      <alignment vertical="center"/>
    </xf>
    <xf numFmtId="0" fontId="6" fillId="0" borderId="0" xfId="0" applyFont="1" applyAlignment="1">
      <alignment horizontal="left"/>
    </xf>
    <xf numFmtId="2" fontId="5" fillId="0" borderId="29" xfId="0" applyNumberFormat="1" applyFont="1" applyBorder="1" applyAlignment="1">
      <alignment horizontal="right" vertical="center"/>
    </xf>
    <xf numFmtId="2" fontId="8" fillId="0" borderId="12" xfId="0" applyNumberFormat="1" applyFont="1" applyBorder="1" applyAlignment="1">
      <alignment horizontal="right" vertical="center"/>
    </xf>
    <xf numFmtId="2" fontId="5" fillId="0" borderId="12" xfId="0" applyNumberFormat="1" applyFont="1" applyBorder="1" applyAlignment="1">
      <alignment horizontal="right" vertical="center"/>
    </xf>
    <xf numFmtId="2" fontId="5" fillId="0" borderId="29" xfId="0" applyNumberFormat="1" applyFont="1" applyBorder="1" applyAlignment="1">
      <alignment horizontal="right" vertical="center" wrapText="1"/>
    </xf>
    <xf numFmtId="2" fontId="5" fillId="0" borderId="12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/>
    </xf>
    <xf numFmtId="2" fontId="5" fillId="0" borderId="50" xfId="0" applyNumberFormat="1" applyFont="1" applyBorder="1" applyAlignment="1">
      <alignment horizontal="right" vertical="center"/>
    </xf>
    <xf numFmtId="2" fontId="5" fillId="0" borderId="67" xfId="0" applyNumberFormat="1" applyFont="1" applyBorder="1" applyAlignment="1">
      <alignment horizontal="right" vertical="center"/>
    </xf>
    <xf numFmtId="172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1</xdr:col>
      <xdr:colOff>295275</xdr:colOff>
      <xdr:row>3</xdr:row>
      <xdr:rowOff>247650</xdr:rowOff>
    </xdr:to>
    <xdr:pic>
      <xdr:nvPicPr>
        <xdr:cNvPr id="1" name="Picture 1" descr="Stema%20noua%20-%20m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476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9"/>
  <sheetViews>
    <sheetView tabSelected="1" zoomScale="85" zoomScaleNormal="85" zoomScaleSheetLayoutView="75" zoomScalePageLayoutView="0" workbookViewId="0" topLeftCell="A100">
      <selection activeCell="O104" sqref="O104"/>
    </sheetView>
  </sheetViews>
  <sheetFormatPr defaultColWidth="9.140625" defaultRowHeight="12.75"/>
  <cols>
    <col min="1" max="1" width="4.00390625" style="1" customWidth="1"/>
    <col min="2" max="2" width="92.00390625" style="1" customWidth="1"/>
    <col min="3" max="3" width="12.8515625" style="1" customWidth="1"/>
    <col min="4" max="4" width="10.140625" style="1" customWidth="1"/>
    <col min="5" max="5" width="13.00390625" style="1" customWidth="1"/>
    <col min="6" max="6" width="13.7109375" style="1" customWidth="1"/>
    <col min="7" max="7" width="15.140625" style="1" customWidth="1"/>
    <col min="8" max="8" width="15.421875" style="1" customWidth="1"/>
    <col min="9" max="9" width="13.28125" style="1" customWidth="1"/>
    <col min="10" max="16384" width="9.140625" style="1" customWidth="1"/>
  </cols>
  <sheetData>
    <row r="1" spans="1:2" ht="12.75">
      <c r="A1" s="14"/>
      <c r="B1" s="15" t="s">
        <v>46</v>
      </c>
    </row>
    <row r="2" spans="1:2" ht="12.75">
      <c r="A2" s="15" t="s">
        <v>44</v>
      </c>
      <c r="B2" s="15" t="s">
        <v>45</v>
      </c>
    </row>
    <row r="3" spans="1:2" ht="12.75">
      <c r="A3" s="15" t="s">
        <v>59</v>
      </c>
      <c r="B3" s="15"/>
    </row>
    <row r="4" spans="1:2" ht="21" customHeight="1">
      <c r="A4" s="239" t="s">
        <v>105</v>
      </c>
      <c r="B4" s="233"/>
    </row>
    <row r="5" spans="1:9" ht="21" customHeight="1">
      <c r="A5" s="245" t="s">
        <v>88</v>
      </c>
      <c r="B5" s="245"/>
      <c r="C5" s="245"/>
      <c r="D5" s="245"/>
      <c r="E5" s="245"/>
      <c r="F5" s="245"/>
      <c r="G5" s="245"/>
      <c r="H5" s="245"/>
      <c r="I5" s="245"/>
    </row>
    <row r="6" spans="1:6" ht="21" customHeight="1">
      <c r="A6" s="61"/>
      <c r="B6" s="61"/>
      <c r="C6" s="177"/>
      <c r="D6" s="178"/>
      <c r="E6" s="178"/>
      <c r="F6" s="8"/>
    </row>
    <row r="7" spans="1:9" ht="11.25">
      <c r="A7" s="244"/>
      <c r="B7" s="244"/>
      <c r="C7" s="244"/>
      <c r="D7" s="244"/>
      <c r="E7" s="244"/>
      <c r="F7" s="244"/>
      <c r="G7" s="244"/>
      <c r="H7" s="244"/>
      <c r="I7" s="244"/>
    </row>
    <row r="8" spans="1:9" ht="12" thickBot="1">
      <c r="A8" s="3"/>
      <c r="B8" s="3"/>
      <c r="C8" s="3"/>
      <c r="D8" s="3"/>
      <c r="E8" s="3"/>
      <c r="F8" s="3"/>
      <c r="G8" s="3"/>
      <c r="H8" s="3"/>
      <c r="I8" s="180" t="s">
        <v>38</v>
      </c>
    </row>
    <row r="9" spans="1:9" ht="15.75">
      <c r="A9" s="20"/>
      <c r="B9" s="21" t="s">
        <v>0</v>
      </c>
      <c r="C9" s="22"/>
      <c r="D9" s="23"/>
      <c r="E9" s="23" t="s">
        <v>104</v>
      </c>
      <c r="F9" s="23"/>
      <c r="G9" s="23"/>
      <c r="H9" s="23"/>
      <c r="I9" s="24"/>
    </row>
    <row r="10" spans="1:9" ht="15.75">
      <c r="A10" s="25"/>
      <c r="B10" s="26" t="s">
        <v>47</v>
      </c>
      <c r="C10" s="27" t="s">
        <v>1</v>
      </c>
      <c r="D10" s="28"/>
      <c r="E10" s="29" t="s">
        <v>2</v>
      </c>
      <c r="F10" s="28"/>
      <c r="G10" s="30"/>
      <c r="H10" s="28" t="s">
        <v>3</v>
      </c>
      <c r="I10" s="31"/>
    </row>
    <row r="11" spans="1:9" ht="15.75">
      <c r="A11" s="25" t="s">
        <v>4</v>
      </c>
      <c r="B11" s="26" t="s">
        <v>5</v>
      </c>
      <c r="C11" s="27"/>
      <c r="D11" s="27" t="s">
        <v>6</v>
      </c>
      <c r="E11" s="27" t="s">
        <v>7</v>
      </c>
      <c r="F11" s="27" t="s">
        <v>8</v>
      </c>
      <c r="G11" s="27" t="s">
        <v>9</v>
      </c>
      <c r="H11" s="32"/>
      <c r="I11" s="33" t="s">
        <v>10</v>
      </c>
    </row>
    <row r="12" spans="1:9" ht="15.75">
      <c r="A12" s="25" t="s">
        <v>11</v>
      </c>
      <c r="B12" s="26" t="s">
        <v>48</v>
      </c>
      <c r="C12" s="32"/>
      <c r="D12" s="27" t="s">
        <v>12</v>
      </c>
      <c r="E12" s="27" t="s">
        <v>13</v>
      </c>
      <c r="F12" s="27" t="s">
        <v>14</v>
      </c>
      <c r="G12" s="27" t="s">
        <v>15</v>
      </c>
      <c r="H12" s="27" t="s">
        <v>16</v>
      </c>
      <c r="I12" s="33" t="s">
        <v>17</v>
      </c>
    </row>
    <row r="13" spans="1:9" ht="15.75">
      <c r="A13" s="25"/>
      <c r="B13" s="26" t="s">
        <v>18</v>
      </c>
      <c r="C13" s="32"/>
      <c r="D13" s="32"/>
      <c r="E13" s="27" t="s">
        <v>49</v>
      </c>
      <c r="F13" s="27" t="s">
        <v>19</v>
      </c>
      <c r="G13" s="27" t="s">
        <v>20</v>
      </c>
      <c r="H13" s="27" t="s">
        <v>21</v>
      </c>
      <c r="I13" s="33" t="s">
        <v>22</v>
      </c>
    </row>
    <row r="14" spans="1:9" ht="15.75">
      <c r="A14" s="25"/>
      <c r="B14" s="26"/>
      <c r="C14" s="32"/>
      <c r="D14" s="32"/>
      <c r="E14" s="27" t="s">
        <v>50</v>
      </c>
      <c r="F14" s="27" t="s">
        <v>23</v>
      </c>
      <c r="G14" s="32"/>
      <c r="H14" s="27" t="s">
        <v>24</v>
      </c>
      <c r="I14" s="33" t="s">
        <v>16</v>
      </c>
    </row>
    <row r="15" spans="1:9" ht="15.75">
      <c r="A15" s="25"/>
      <c r="B15" s="27"/>
      <c r="C15" s="32"/>
      <c r="D15" s="32"/>
      <c r="E15" s="32"/>
      <c r="F15" s="27" t="s">
        <v>25</v>
      </c>
      <c r="G15" s="32"/>
      <c r="H15" s="32"/>
      <c r="I15" s="33" t="s">
        <v>26</v>
      </c>
    </row>
    <row r="16" spans="1:9" ht="15.75">
      <c r="A16" s="25"/>
      <c r="B16" s="27"/>
      <c r="C16" s="32"/>
      <c r="D16" s="32"/>
      <c r="E16" s="32"/>
      <c r="F16" s="32"/>
      <c r="G16" s="32"/>
      <c r="H16" s="32"/>
      <c r="I16" s="33" t="s">
        <v>27</v>
      </c>
    </row>
    <row r="17" spans="1:9" s="6" customFormat="1" ht="15.75">
      <c r="A17" s="167"/>
      <c r="B17" s="168">
        <v>1</v>
      </c>
      <c r="C17" s="168">
        <v>2</v>
      </c>
      <c r="D17" s="168">
        <v>3</v>
      </c>
      <c r="E17" s="168">
        <v>5</v>
      </c>
      <c r="F17" s="168">
        <v>6</v>
      </c>
      <c r="G17" s="168">
        <v>7</v>
      </c>
      <c r="H17" s="168">
        <v>8</v>
      </c>
      <c r="I17" s="169">
        <v>9</v>
      </c>
    </row>
    <row r="18" spans="1:9" ht="15.75">
      <c r="A18" s="46"/>
      <c r="B18" s="170" t="s">
        <v>28</v>
      </c>
      <c r="C18" s="237">
        <f>C20+C22+C24</f>
        <v>10812</v>
      </c>
      <c r="D18" s="108"/>
      <c r="E18" s="234">
        <f>E20+E22+E24</f>
        <v>0</v>
      </c>
      <c r="F18" s="234">
        <f>F20+F22+F24</f>
        <v>0</v>
      </c>
      <c r="G18" s="234">
        <f>G20+G22+G24</f>
        <v>10812</v>
      </c>
      <c r="H18" s="240">
        <f>H20+H22+H24</f>
        <v>10812</v>
      </c>
      <c r="I18" s="171"/>
    </row>
    <row r="19" spans="1:9" ht="11.25" customHeight="1">
      <c r="A19" s="19"/>
      <c r="B19" s="37" t="s">
        <v>29</v>
      </c>
      <c r="C19" s="238"/>
      <c r="D19" s="106"/>
      <c r="E19" s="236"/>
      <c r="F19" s="236"/>
      <c r="G19" s="236"/>
      <c r="H19" s="241"/>
      <c r="I19" s="172"/>
    </row>
    <row r="20" spans="1:9" ht="15.75">
      <c r="A20" s="25" t="s">
        <v>30</v>
      </c>
      <c r="B20" s="39" t="s">
        <v>40</v>
      </c>
      <c r="C20" s="237">
        <f>F20+G20+E20</f>
        <v>8192</v>
      </c>
      <c r="D20" s="105"/>
      <c r="E20" s="234">
        <f>E44+E86+E117+E65</f>
        <v>0</v>
      </c>
      <c r="F20" s="234">
        <f>F44+F86+F117+F65</f>
        <v>0</v>
      </c>
      <c r="G20" s="234">
        <f>G44+G86+G117+G65</f>
        <v>8192</v>
      </c>
      <c r="H20" s="234">
        <f>H44+H86+H117+H65</f>
        <v>8192</v>
      </c>
      <c r="I20" s="40"/>
    </row>
    <row r="21" spans="1:9" ht="11.25" customHeight="1">
      <c r="A21" s="41"/>
      <c r="B21" s="19"/>
      <c r="C21" s="238"/>
      <c r="D21" s="107"/>
      <c r="E21" s="236"/>
      <c r="F21" s="236"/>
      <c r="G21" s="236"/>
      <c r="H21" s="236"/>
      <c r="I21" s="38"/>
    </row>
    <row r="22" spans="1:9" ht="15.75">
      <c r="A22" s="42" t="s">
        <v>31</v>
      </c>
      <c r="B22" s="43" t="s">
        <v>37</v>
      </c>
      <c r="C22" s="237">
        <f>F22+G22+E22</f>
        <v>1815</v>
      </c>
      <c r="D22" s="108"/>
      <c r="E22" s="234">
        <f>E99+E46</f>
        <v>0</v>
      </c>
      <c r="F22" s="234"/>
      <c r="G22" s="237">
        <f>G33+G49+G71+G99+G125</f>
        <v>1815</v>
      </c>
      <c r="H22" s="237">
        <f>H33+H49+H71+H99+H125</f>
        <v>1815</v>
      </c>
      <c r="I22" s="44"/>
    </row>
    <row r="23" spans="1:9" ht="15.75">
      <c r="A23" s="41"/>
      <c r="B23" s="19"/>
      <c r="C23" s="238"/>
      <c r="D23" s="107"/>
      <c r="E23" s="236"/>
      <c r="F23" s="235"/>
      <c r="G23" s="238"/>
      <c r="H23" s="238"/>
      <c r="I23" s="38"/>
    </row>
    <row r="24" spans="1:9" ht="18.75" customHeight="1">
      <c r="A24" s="25" t="s">
        <v>32</v>
      </c>
      <c r="B24" s="39" t="s">
        <v>53</v>
      </c>
      <c r="C24" s="237">
        <f>F24+G24+E24</f>
        <v>805</v>
      </c>
      <c r="D24" s="105"/>
      <c r="E24" s="237">
        <f>E36+E48+E75+E109+E129</f>
        <v>0</v>
      </c>
      <c r="F24" s="237">
        <f>F36+F48+F75+F109+F129</f>
        <v>0</v>
      </c>
      <c r="G24" s="237">
        <f>G36+G54+G75+G109+G129</f>
        <v>805</v>
      </c>
      <c r="H24" s="237">
        <f>H36+H54+H75+H109+H129</f>
        <v>805</v>
      </c>
      <c r="I24" s="35"/>
    </row>
    <row r="25" spans="1:9" ht="12" customHeight="1">
      <c r="A25" s="36"/>
      <c r="B25" s="17"/>
      <c r="C25" s="238"/>
      <c r="D25" s="106"/>
      <c r="E25" s="238"/>
      <c r="F25" s="238"/>
      <c r="G25" s="238"/>
      <c r="H25" s="238"/>
      <c r="I25" s="40"/>
    </row>
    <row r="26" spans="1:9" ht="15.75">
      <c r="A26" s="45"/>
      <c r="B26" s="43" t="s">
        <v>52</v>
      </c>
      <c r="C26" s="109"/>
      <c r="D26" s="110"/>
      <c r="E26" s="110"/>
      <c r="F26" s="111"/>
      <c r="G26" s="110"/>
      <c r="H26" s="111"/>
      <c r="I26" s="47"/>
    </row>
    <row r="27" spans="1:9" ht="15.75">
      <c r="A27" s="34"/>
      <c r="B27" s="39" t="s">
        <v>51</v>
      </c>
      <c r="C27" s="112"/>
      <c r="D27" s="113"/>
      <c r="E27" s="113"/>
      <c r="F27" s="114"/>
      <c r="G27" s="113"/>
      <c r="H27" s="114"/>
      <c r="I27" s="49"/>
    </row>
    <row r="28" spans="1:9" ht="16.5" thickBot="1">
      <c r="A28" s="50"/>
      <c r="B28" s="51" t="s">
        <v>33</v>
      </c>
      <c r="C28" s="115"/>
      <c r="D28" s="116"/>
      <c r="E28" s="116"/>
      <c r="F28" s="117"/>
      <c r="G28" s="116"/>
      <c r="H28" s="117"/>
      <c r="I28" s="52"/>
    </row>
    <row r="29" spans="1:9" ht="15.75">
      <c r="A29" s="48"/>
      <c r="B29" s="53"/>
      <c r="C29" s="114"/>
      <c r="D29" s="114"/>
      <c r="E29" s="114"/>
      <c r="F29" s="114"/>
      <c r="G29" s="114"/>
      <c r="H29" s="114"/>
      <c r="I29" s="48"/>
    </row>
    <row r="30" spans="1:9" ht="24" customHeight="1" thickBot="1">
      <c r="A30" s="48"/>
      <c r="B30" s="173" t="s">
        <v>55</v>
      </c>
      <c r="C30" s="114"/>
      <c r="D30" s="114"/>
      <c r="E30" s="114"/>
      <c r="F30" s="114"/>
      <c r="G30" s="114"/>
      <c r="H30" s="114"/>
      <c r="I30" s="48"/>
    </row>
    <row r="31" spans="1:9" ht="15.75">
      <c r="A31" s="80"/>
      <c r="B31" s="81" t="s">
        <v>34</v>
      </c>
      <c r="C31" s="82">
        <f>E31+F31+G31</f>
        <v>210</v>
      </c>
      <c r="D31" s="118"/>
      <c r="E31" s="82">
        <f>E33+E36</f>
        <v>0</v>
      </c>
      <c r="F31" s="118"/>
      <c r="G31" s="82">
        <f>G33+G36</f>
        <v>210</v>
      </c>
      <c r="H31" s="82">
        <f>H33+H36</f>
        <v>210</v>
      </c>
      <c r="I31" s="54"/>
    </row>
    <row r="32" spans="1:9" ht="16.5" thickBot="1">
      <c r="A32" s="83"/>
      <c r="B32" s="84" t="s">
        <v>29</v>
      </c>
      <c r="C32" s="119"/>
      <c r="D32" s="119"/>
      <c r="E32" s="119"/>
      <c r="F32" s="119"/>
      <c r="G32" s="119"/>
      <c r="H32" s="119"/>
      <c r="I32" s="55"/>
    </row>
    <row r="33" spans="1:9" ht="16.5" thickBot="1">
      <c r="A33" s="179" t="s">
        <v>31</v>
      </c>
      <c r="B33" s="145" t="s">
        <v>37</v>
      </c>
      <c r="C33" s="147">
        <f>E33+F33+G33</f>
        <v>0</v>
      </c>
      <c r="D33" s="141"/>
      <c r="E33" s="140">
        <f>SUM(E34:E35)</f>
        <v>0</v>
      </c>
      <c r="F33" s="141"/>
      <c r="G33" s="147">
        <f>SUM(G34:G35)</f>
        <v>0</v>
      </c>
      <c r="H33" s="147">
        <f>SUM(H34:H35)</f>
        <v>0</v>
      </c>
      <c r="I33" s="142"/>
    </row>
    <row r="34" spans="1:9" ht="15">
      <c r="A34" s="143"/>
      <c r="B34" s="19"/>
      <c r="C34" s="154"/>
      <c r="D34" s="132"/>
      <c r="E34" s="132"/>
      <c r="F34" s="132"/>
      <c r="G34" s="144"/>
      <c r="H34" s="144"/>
      <c r="I34" s="103"/>
    </row>
    <row r="35" spans="1:9" ht="16.5" thickBot="1">
      <c r="A35" s="188"/>
      <c r="B35" s="189"/>
      <c r="C35" s="186"/>
      <c r="D35" s="190"/>
      <c r="E35" s="182"/>
      <c r="F35" s="182"/>
      <c r="G35" s="191"/>
      <c r="H35" s="191"/>
      <c r="I35" s="192"/>
    </row>
    <row r="36" spans="1:9" ht="18.75" customHeight="1" thickBot="1">
      <c r="A36" s="162" t="s">
        <v>32</v>
      </c>
      <c r="B36" s="57" t="s">
        <v>56</v>
      </c>
      <c r="C36" s="130">
        <f>E36+F36+G36</f>
        <v>210</v>
      </c>
      <c r="D36" s="131"/>
      <c r="E36" s="130">
        <f>SUM(E37:E40)</f>
        <v>0</v>
      </c>
      <c r="F36" s="131"/>
      <c r="G36" s="163">
        <f>SUM(G37:G39)</f>
        <v>210</v>
      </c>
      <c r="H36" s="163">
        <f>SUM(H37:H39)</f>
        <v>210</v>
      </c>
      <c r="I36" s="58"/>
    </row>
    <row r="37" spans="1:9" ht="33" customHeight="1">
      <c r="A37" s="232">
        <v>1</v>
      </c>
      <c r="B37" s="176" t="s">
        <v>60</v>
      </c>
      <c r="C37" s="101">
        <f>E37+F37+G37</f>
        <v>70</v>
      </c>
      <c r="D37" s="118"/>
      <c r="E37" s="118"/>
      <c r="F37" s="118"/>
      <c r="G37" s="118">
        <v>70</v>
      </c>
      <c r="H37" s="118">
        <v>70</v>
      </c>
      <c r="I37" s="54"/>
    </row>
    <row r="38" spans="1:9" ht="21" customHeight="1">
      <c r="A38" s="193">
        <v>2</v>
      </c>
      <c r="B38" s="198" t="s">
        <v>73</v>
      </c>
      <c r="C38" s="154">
        <v>140</v>
      </c>
      <c r="D38" s="120"/>
      <c r="E38" s="120"/>
      <c r="F38" s="120"/>
      <c r="G38" s="120">
        <v>140</v>
      </c>
      <c r="H38" s="120">
        <v>140</v>
      </c>
      <c r="I38" s="18"/>
    </row>
    <row r="39" spans="1:9" ht="19.5" customHeight="1">
      <c r="A39" s="18"/>
      <c r="B39" s="198"/>
      <c r="C39" s="101"/>
      <c r="D39" s="120"/>
      <c r="E39" s="120"/>
      <c r="F39" s="120"/>
      <c r="G39" s="120"/>
      <c r="H39" s="120"/>
      <c r="I39" s="18"/>
    </row>
    <row r="40" spans="1:9" ht="21.75" customHeight="1" thickBot="1">
      <c r="A40" s="86"/>
      <c r="B40" s="16"/>
      <c r="C40" s="119"/>
      <c r="D40" s="119"/>
      <c r="E40" s="119"/>
      <c r="F40" s="119"/>
      <c r="G40" s="119"/>
      <c r="H40" s="119"/>
      <c r="I40" s="55"/>
    </row>
    <row r="41" spans="1:9" ht="16.5" thickBot="1">
      <c r="A41" s="12"/>
      <c r="B41" s="173" t="s">
        <v>54</v>
      </c>
      <c r="C41" s="121"/>
      <c r="D41" s="121"/>
      <c r="E41" s="121"/>
      <c r="F41" s="121"/>
      <c r="G41" s="121"/>
      <c r="H41" s="121"/>
      <c r="I41" s="12"/>
    </row>
    <row r="42" spans="1:9" ht="15.75">
      <c r="A42" s="62"/>
      <c r="B42" s="63" t="s">
        <v>34</v>
      </c>
      <c r="C42" s="88">
        <f>E42+F42+G42</f>
        <v>770</v>
      </c>
      <c r="D42" s="122"/>
      <c r="E42" s="88">
        <f>E44+E46</f>
        <v>0</v>
      </c>
      <c r="F42" s="88">
        <f>F44</f>
        <v>0</v>
      </c>
      <c r="G42" s="88">
        <f>G44+G49+G54</f>
        <v>770</v>
      </c>
      <c r="H42" s="88">
        <f>H44+H49+H54</f>
        <v>770</v>
      </c>
      <c r="I42" s="65"/>
    </row>
    <row r="43" spans="1:9" ht="16.5" thickBot="1">
      <c r="A43" s="94"/>
      <c r="B43" s="100" t="s">
        <v>29</v>
      </c>
      <c r="C43" s="123"/>
      <c r="D43" s="124"/>
      <c r="E43" s="125"/>
      <c r="F43" s="126"/>
      <c r="G43" s="127"/>
      <c r="H43" s="123"/>
      <c r="I43" s="77"/>
    </row>
    <row r="44" spans="1:9" ht="16.5" thickBot="1">
      <c r="A44" s="158" t="s">
        <v>30</v>
      </c>
      <c r="B44" s="159" t="s">
        <v>40</v>
      </c>
      <c r="C44" s="147">
        <f>E44+F44+G44</f>
        <v>340</v>
      </c>
      <c r="D44" s="155"/>
      <c r="E44" s="147">
        <f>SUM(E45:E45)</f>
        <v>0</v>
      </c>
      <c r="F44" s="147">
        <f>SUM(F45:F45)</f>
        <v>0</v>
      </c>
      <c r="G44" s="147">
        <f>SUM(G45:G47)</f>
        <v>340</v>
      </c>
      <c r="H44" s="147">
        <f>SUM(H45:H47)</f>
        <v>340</v>
      </c>
      <c r="I44" s="156"/>
    </row>
    <row r="45" spans="1:9" ht="15">
      <c r="A45" s="213">
        <v>1</v>
      </c>
      <c r="B45" s="161" t="s">
        <v>61</v>
      </c>
      <c r="C45" s="154">
        <v>60</v>
      </c>
      <c r="D45" s="154"/>
      <c r="E45" s="154"/>
      <c r="F45" s="154"/>
      <c r="G45" s="126">
        <v>60</v>
      </c>
      <c r="H45" s="154">
        <v>60</v>
      </c>
      <c r="I45" s="66"/>
    </row>
    <row r="46" spans="1:9" ht="15">
      <c r="A46" s="211">
        <v>2</v>
      </c>
      <c r="B46" s="68" t="s">
        <v>67</v>
      </c>
      <c r="C46" s="154">
        <f>E46+F46+G46</f>
        <v>250</v>
      </c>
      <c r="D46" s="101"/>
      <c r="E46" s="101"/>
      <c r="F46" s="101"/>
      <c r="G46" s="101">
        <v>250</v>
      </c>
      <c r="H46" s="102">
        <v>250</v>
      </c>
      <c r="I46" s="90"/>
    </row>
    <row r="47" spans="1:9" ht="15">
      <c r="A47" s="211">
        <v>3</v>
      </c>
      <c r="B47" s="68" t="s">
        <v>101</v>
      </c>
      <c r="C47" s="154">
        <v>30</v>
      </c>
      <c r="D47" s="101"/>
      <c r="E47" s="101"/>
      <c r="F47" s="101"/>
      <c r="G47" s="101">
        <v>30</v>
      </c>
      <c r="H47" s="102">
        <v>30</v>
      </c>
      <c r="I47" s="68"/>
    </row>
    <row r="48" spans="1:9" ht="16.5" thickBot="1">
      <c r="A48" s="181"/>
      <c r="B48" s="51"/>
      <c r="C48" s="182"/>
      <c r="D48" s="116"/>
      <c r="E48" s="182"/>
      <c r="F48" s="116"/>
      <c r="G48" s="182"/>
      <c r="H48" s="182"/>
      <c r="I48" s="52"/>
    </row>
    <row r="49" spans="1:9" ht="16.5" thickBot="1">
      <c r="A49" s="179" t="s">
        <v>31</v>
      </c>
      <c r="B49" s="145" t="s">
        <v>37</v>
      </c>
      <c r="C49" s="147">
        <f>E49+F49+G49</f>
        <v>120</v>
      </c>
      <c r="D49" s="141"/>
      <c r="E49" s="140">
        <f>SUM(E50:E51)</f>
        <v>0</v>
      </c>
      <c r="F49" s="141"/>
      <c r="G49" s="147">
        <f>SUM(G50:G53)</f>
        <v>120</v>
      </c>
      <c r="H49" s="147">
        <f>SUM(H50:H53)</f>
        <v>120</v>
      </c>
      <c r="I49" s="142"/>
    </row>
    <row r="50" spans="1:9" ht="16.5" customHeight="1">
      <c r="A50" s="210">
        <v>1</v>
      </c>
      <c r="B50" s="19" t="s">
        <v>102</v>
      </c>
      <c r="C50" s="154">
        <f>E50+F50+G50</f>
        <v>100</v>
      </c>
      <c r="D50" s="132"/>
      <c r="E50" s="132"/>
      <c r="F50" s="132"/>
      <c r="G50" s="144">
        <v>100</v>
      </c>
      <c r="H50" s="144">
        <v>100</v>
      </c>
      <c r="I50" s="103"/>
    </row>
    <row r="51" spans="1:9" ht="15.75">
      <c r="A51" s="216">
        <v>2</v>
      </c>
      <c r="B51" s="202" t="s">
        <v>86</v>
      </c>
      <c r="C51" s="113">
        <v>20</v>
      </c>
      <c r="D51" s="217"/>
      <c r="E51" s="218"/>
      <c r="F51" s="218"/>
      <c r="G51" s="219">
        <v>20</v>
      </c>
      <c r="H51" s="219">
        <v>20</v>
      </c>
      <c r="I51" s="220"/>
    </row>
    <row r="52" spans="1:9" ht="15.75">
      <c r="A52" s="74"/>
      <c r="B52" s="214"/>
      <c r="C52" s="92"/>
      <c r="D52" s="101"/>
      <c r="E52" s="134"/>
      <c r="F52" s="134"/>
      <c r="G52" s="221"/>
      <c r="H52" s="221"/>
      <c r="I52" s="68"/>
    </row>
    <row r="53" spans="1:9" ht="16.5" thickBot="1">
      <c r="A53" s="223"/>
      <c r="B53" s="215"/>
      <c r="C53" s="123"/>
      <c r="D53" s="126"/>
      <c r="E53" s="224"/>
      <c r="F53" s="224"/>
      <c r="G53" s="225"/>
      <c r="H53" s="225"/>
      <c r="I53" s="70"/>
    </row>
    <row r="54" spans="1:9" ht="16.5" thickBot="1">
      <c r="A54" s="157" t="s">
        <v>32</v>
      </c>
      <c r="B54" s="222" t="s">
        <v>58</v>
      </c>
      <c r="C54" s="185">
        <f>E54+F54+G54</f>
        <v>310</v>
      </c>
      <c r="D54" s="141"/>
      <c r="E54" s="141"/>
      <c r="F54" s="141"/>
      <c r="G54" s="140">
        <f>SUM(G55:G57)</f>
        <v>310</v>
      </c>
      <c r="H54" s="140">
        <f>SUM(H55:H57)</f>
        <v>310</v>
      </c>
      <c r="I54" s="142"/>
    </row>
    <row r="55" spans="1:9" ht="15.75">
      <c r="A55" s="197">
        <v>1</v>
      </c>
      <c r="B55" s="193" t="s">
        <v>74</v>
      </c>
      <c r="C55" s="154">
        <v>310</v>
      </c>
      <c r="D55" s="120"/>
      <c r="E55" s="120"/>
      <c r="F55" s="120"/>
      <c r="G55" s="120">
        <v>310</v>
      </c>
      <c r="H55" s="120">
        <v>310</v>
      </c>
      <c r="I55" s="17"/>
    </row>
    <row r="56" spans="1:9" ht="15.75">
      <c r="A56" s="211"/>
      <c r="B56" s="201"/>
      <c r="C56" s="154"/>
      <c r="D56" s="199"/>
      <c r="E56" s="199"/>
      <c r="F56" s="199"/>
      <c r="G56" s="67"/>
      <c r="H56" s="67"/>
      <c r="I56" s="60"/>
    </row>
    <row r="57" spans="1:9" ht="15.75">
      <c r="A57" s="68"/>
      <c r="B57" s="193"/>
      <c r="C57" s="120"/>
      <c r="D57" s="120"/>
      <c r="E57" s="120"/>
      <c r="F57" s="120"/>
      <c r="G57" s="120"/>
      <c r="H57" s="120"/>
      <c r="I57" s="60"/>
    </row>
    <row r="58" spans="1:9" ht="15">
      <c r="A58" s="12"/>
      <c r="B58" s="48"/>
      <c r="C58" s="114"/>
      <c r="D58" s="114"/>
      <c r="E58" s="114"/>
      <c r="F58" s="114"/>
      <c r="G58" s="114"/>
      <c r="H58" s="114"/>
      <c r="I58" s="48"/>
    </row>
    <row r="59" spans="1:9" ht="15.75">
      <c r="A59" s="175"/>
      <c r="B59" s="53"/>
      <c r="C59" s="129"/>
      <c r="D59" s="114"/>
      <c r="E59" s="129"/>
      <c r="F59" s="114"/>
      <c r="G59" s="129"/>
      <c r="H59" s="129"/>
      <c r="I59" s="48"/>
    </row>
    <row r="60" spans="1:9" ht="15">
      <c r="A60" s="12"/>
      <c r="B60" s="48"/>
      <c r="C60" s="114"/>
      <c r="D60" s="114"/>
      <c r="E60" s="114"/>
      <c r="F60" s="114"/>
      <c r="G60" s="114"/>
      <c r="H60" s="114"/>
      <c r="I60" s="48"/>
    </row>
    <row r="61" spans="1:9" ht="16.5" thickBot="1">
      <c r="A61" s="71"/>
      <c r="B61" s="174" t="s">
        <v>57</v>
      </c>
      <c r="C61" s="128"/>
      <c r="D61" s="128"/>
      <c r="E61" s="128"/>
      <c r="F61" s="128"/>
      <c r="G61" s="128"/>
      <c r="H61" s="128"/>
      <c r="I61" s="71"/>
    </row>
    <row r="62" spans="1:9" ht="15.75">
      <c r="A62" s="62"/>
      <c r="B62" s="64"/>
      <c r="C62" s="122"/>
      <c r="D62" s="122"/>
      <c r="E62" s="122"/>
      <c r="F62" s="122"/>
      <c r="G62" s="122"/>
      <c r="H62" s="122"/>
      <c r="I62" s="65"/>
    </row>
    <row r="63" spans="1:9" ht="15.75">
      <c r="A63" s="72"/>
      <c r="B63" s="73" t="s">
        <v>34</v>
      </c>
      <c r="C63" s="89">
        <f>E63+F63+G63</f>
        <v>415</v>
      </c>
      <c r="D63" s="101"/>
      <c r="E63" s="92">
        <f>E75+E65</f>
        <v>0</v>
      </c>
      <c r="F63" s="92">
        <f>F75+F65</f>
        <v>0</v>
      </c>
      <c r="G63" s="92">
        <f>G65+G71+G75</f>
        <v>415</v>
      </c>
      <c r="H63" s="92">
        <f>H65+H71+H75</f>
        <v>415</v>
      </c>
      <c r="I63" s="69"/>
    </row>
    <row r="64" spans="1:9" ht="16.5" thickBot="1">
      <c r="A64" s="75"/>
      <c r="B64" s="76" t="s">
        <v>29</v>
      </c>
      <c r="C64" s="123"/>
      <c r="D64" s="124"/>
      <c r="E64" s="125"/>
      <c r="F64" s="126"/>
      <c r="G64" s="127"/>
      <c r="H64" s="123"/>
      <c r="I64" s="77"/>
    </row>
    <row r="65" spans="1:9" ht="16.5" thickBot="1">
      <c r="A65" s="158" t="s">
        <v>30</v>
      </c>
      <c r="B65" s="159" t="s">
        <v>40</v>
      </c>
      <c r="C65" s="147">
        <f>E65+F65+G65</f>
        <v>195</v>
      </c>
      <c r="D65" s="155"/>
      <c r="E65" s="140">
        <f>SUM(E66:E74)</f>
        <v>0</v>
      </c>
      <c r="F65" s="140">
        <f>SUM(F66:F74)</f>
        <v>0</v>
      </c>
      <c r="G65" s="147">
        <f>SUM(G66:G69)</f>
        <v>195</v>
      </c>
      <c r="H65" s="147">
        <f>SUM(H66:H69)</f>
        <v>195</v>
      </c>
      <c r="I65" s="156"/>
    </row>
    <row r="66" spans="1:9" ht="15">
      <c r="A66" s="146"/>
      <c r="B66" s="93"/>
      <c r="C66" s="154"/>
      <c r="D66" s="154"/>
      <c r="E66" s="154"/>
      <c r="F66" s="154"/>
      <c r="G66" s="154"/>
      <c r="H66" s="154"/>
      <c r="I66" s="66"/>
    </row>
    <row r="67" spans="1:9" ht="15">
      <c r="A67" s="208">
        <v>1</v>
      </c>
      <c r="B67" s="93" t="s">
        <v>66</v>
      </c>
      <c r="C67" s="154">
        <v>25</v>
      </c>
      <c r="D67" s="126"/>
      <c r="E67" s="126"/>
      <c r="F67" s="126"/>
      <c r="G67" s="126">
        <v>25</v>
      </c>
      <c r="H67" s="126">
        <v>25</v>
      </c>
      <c r="I67" s="69"/>
    </row>
    <row r="68" spans="1:9" ht="15">
      <c r="A68" s="209">
        <v>2</v>
      </c>
      <c r="B68" s="78" t="s">
        <v>92</v>
      </c>
      <c r="C68" s="101">
        <v>90</v>
      </c>
      <c r="D68" s="101"/>
      <c r="E68" s="101"/>
      <c r="F68" s="101"/>
      <c r="G68" s="101">
        <v>90</v>
      </c>
      <c r="H68" s="101">
        <v>90</v>
      </c>
      <c r="I68" s="68"/>
    </row>
    <row r="69" spans="1:9" ht="15">
      <c r="A69" s="209">
        <v>3</v>
      </c>
      <c r="B69" s="202" t="s">
        <v>87</v>
      </c>
      <c r="C69" s="101">
        <v>80</v>
      </c>
      <c r="D69" s="199"/>
      <c r="E69" s="199"/>
      <c r="F69" s="199"/>
      <c r="G69" s="101">
        <v>80</v>
      </c>
      <c r="H69" s="101">
        <v>80</v>
      </c>
      <c r="I69" s="68"/>
    </row>
    <row r="70" spans="1:9" ht="15.75" thickBot="1">
      <c r="A70" s="75"/>
      <c r="B70" s="93"/>
      <c r="C70" s="126"/>
      <c r="D70" s="126"/>
      <c r="E70" s="126"/>
      <c r="F70" s="137"/>
      <c r="G70" s="126"/>
      <c r="H70" s="136"/>
      <c r="I70" s="90"/>
    </row>
    <row r="71" spans="1:9" ht="16.5" thickBot="1">
      <c r="A71" s="157" t="s">
        <v>31</v>
      </c>
      <c r="B71" s="145" t="s">
        <v>37</v>
      </c>
      <c r="C71" s="147">
        <f>E71+F71+G71</f>
        <v>160</v>
      </c>
      <c r="D71" s="155"/>
      <c r="E71" s="140">
        <f>SUM(E73:E78)</f>
        <v>0</v>
      </c>
      <c r="F71" s="140">
        <f>SUM(F73:F78)</f>
        <v>0</v>
      </c>
      <c r="G71" s="160">
        <f>SUM(G72:G73)</f>
        <v>160</v>
      </c>
      <c r="H71" s="160">
        <f>SUM(H72:H73)</f>
        <v>160</v>
      </c>
      <c r="I71" s="156"/>
    </row>
    <row r="72" spans="1:9" ht="15">
      <c r="A72" s="196">
        <v>1</v>
      </c>
      <c r="B72" s="19" t="s">
        <v>68</v>
      </c>
      <c r="C72" s="154">
        <f>E72+F72+G72</f>
        <v>160</v>
      </c>
      <c r="D72" s="132"/>
      <c r="E72" s="132"/>
      <c r="F72" s="132"/>
      <c r="G72" s="217">
        <v>160</v>
      </c>
      <c r="H72" s="231">
        <v>160</v>
      </c>
      <c r="I72" s="19"/>
    </row>
    <row r="73" spans="1:9" ht="15">
      <c r="A73" s="18"/>
      <c r="B73" s="18"/>
      <c r="C73" s="101"/>
      <c r="D73" s="101"/>
      <c r="E73" s="101"/>
      <c r="F73" s="135"/>
      <c r="G73" s="101"/>
      <c r="H73" s="101"/>
      <c r="I73" s="101"/>
    </row>
    <row r="74" spans="1:9" ht="15">
      <c r="A74" s="68"/>
      <c r="B74" s="78"/>
      <c r="C74" s="101"/>
      <c r="D74" s="101"/>
      <c r="E74" s="101"/>
      <c r="F74" s="101"/>
      <c r="G74" s="101"/>
      <c r="H74" s="101"/>
      <c r="I74" s="68"/>
    </row>
    <row r="75" spans="1:9" ht="16.5" thickBot="1">
      <c r="A75" s="194" t="s">
        <v>32</v>
      </c>
      <c r="B75" s="195" t="s">
        <v>58</v>
      </c>
      <c r="C75" s="186">
        <f>E75+F75+G75</f>
        <v>60</v>
      </c>
      <c r="D75" s="190"/>
      <c r="E75" s="186">
        <f>SUM(E76:E78)</f>
        <v>0</v>
      </c>
      <c r="F75" s="190"/>
      <c r="G75" s="186">
        <f>SUM(G76:G78)</f>
        <v>60</v>
      </c>
      <c r="H75" s="186">
        <f>SUM(H76:H78)</f>
        <v>60</v>
      </c>
      <c r="I75" s="192"/>
    </row>
    <row r="76" spans="1:9" ht="15">
      <c r="A76" s="207">
        <v>1</v>
      </c>
      <c r="B76" s="197" t="s">
        <v>75</v>
      </c>
      <c r="C76" s="101">
        <f>E76+F76+G76</f>
        <v>60</v>
      </c>
      <c r="D76" s="154"/>
      <c r="E76" s="154"/>
      <c r="F76" s="154"/>
      <c r="G76" s="154">
        <v>60</v>
      </c>
      <c r="H76" s="154">
        <v>60</v>
      </c>
      <c r="I76" s="66"/>
    </row>
    <row r="77" spans="1:9" ht="15">
      <c r="A77" s="85"/>
      <c r="B77" s="18"/>
      <c r="C77" s="101"/>
      <c r="D77" s="101"/>
      <c r="E77" s="101"/>
      <c r="F77" s="101"/>
      <c r="G77" s="101"/>
      <c r="H77" s="101"/>
      <c r="I77" s="69"/>
    </row>
    <row r="78" spans="1:9" ht="15.75" thickBot="1">
      <c r="A78" s="86"/>
      <c r="B78" s="16"/>
      <c r="C78" s="91"/>
      <c r="D78" s="91"/>
      <c r="E78" s="91"/>
      <c r="F78" s="91"/>
      <c r="G78" s="91"/>
      <c r="H78" s="91"/>
      <c r="I78" s="79"/>
    </row>
    <row r="79" spans="1:9" ht="15">
      <c r="A79" s="48"/>
      <c r="B79" s="48"/>
      <c r="C79" s="121"/>
      <c r="D79" s="121"/>
      <c r="E79" s="121"/>
      <c r="F79" s="121"/>
      <c r="G79" s="121"/>
      <c r="H79" s="121"/>
      <c r="I79" s="12"/>
    </row>
    <row r="80" spans="1:9" ht="15">
      <c r="A80" s="48"/>
      <c r="B80" s="48"/>
      <c r="C80" s="121"/>
      <c r="D80" s="121"/>
      <c r="E80" s="121"/>
      <c r="F80" s="121"/>
      <c r="G80" s="121"/>
      <c r="H80" s="121"/>
      <c r="I80" s="12"/>
    </row>
    <row r="81" spans="1:9" ht="15">
      <c r="A81" s="48"/>
      <c r="B81" s="48"/>
      <c r="C81" s="121"/>
      <c r="D81" s="121"/>
      <c r="E81" s="121"/>
      <c r="F81" s="121"/>
      <c r="G81" s="121"/>
      <c r="H81" s="121"/>
      <c r="I81" s="12"/>
    </row>
    <row r="82" spans="1:9" ht="15.75">
      <c r="A82" s="13"/>
      <c r="B82" s="13"/>
      <c r="C82" s="121"/>
      <c r="D82" s="121"/>
      <c r="E82" s="121"/>
      <c r="F82" s="121"/>
      <c r="G82" s="121"/>
      <c r="H82" s="121"/>
      <c r="I82" s="12"/>
    </row>
    <row r="83" spans="1:11" ht="15.75">
      <c r="A83" s="2"/>
      <c r="B83" s="173" t="s">
        <v>41</v>
      </c>
      <c r="C83" s="114"/>
      <c r="D83" s="114"/>
      <c r="E83" s="114"/>
      <c r="F83" s="114"/>
      <c r="G83" s="114"/>
      <c r="H83" s="129"/>
      <c r="I83" s="48"/>
      <c r="J83" s="3"/>
      <c r="K83" s="3"/>
    </row>
    <row r="84" spans="1:9" s="7" customFormat="1" ht="15.75">
      <c r="A84" s="187"/>
      <c r="B84" s="59" t="s">
        <v>34</v>
      </c>
      <c r="C84" s="92">
        <f>E84+F84+G84</f>
        <v>4162</v>
      </c>
      <c r="D84" s="120"/>
      <c r="E84" s="134">
        <f>E86+E99</f>
        <v>0</v>
      </c>
      <c r="F84" s="134">
        <f>F86</f>
        <v>0</v>
      </c>
      <c r="G84" s="98">
        <f>G86+G99+G109</f>
        <v>4162</v>
      </c>
      <c r="H84" s="98">
        <f>H86+H99+H109</f>
        <v>4162</v>
      </c>
      <c r="I84" s="18"/>
    </row>
    <row r="85" spans="1:9" ht="16.5" thickBot="1">
      <c r="A85" s="229"/>
      <c r="B85" s="170" t="s">
        <v>35</v>
      </c>
      <c r="C85" s="110"/>
      <c r="D85" s="110"/>
      <c r="E85" s="110"/>
      <c r="F85" s="110"/>
      <c r="G85" s="110"/>
      <c r="H85" s="110"/>
      <c r="I85" s="46"/>
    </row>
    <row r="86" spans="1:9" ht="16.5" thickBot="1">
      <c r="A86" s="230" t="s">
        <v>30</v>
      </c>
      <c r="B86" s="139" t="s">
        <v>43</v>
      </c>
      <c r="C86" s="147">
        <f aca="true" t="shared" si="0" ref="C86:C94">E86+F86+G86</f>
        <v>3497</v>
      </c>
      <c r="D86" s="141"/>
      <c r="E86" s="140">
        <f>SUM(E88:E94)</f>
        <v>0</v>
      </c>
      <c r="F86" s="140">
        <f>SUM(F88:F94)</f>
        <v>0</v>
      </c>
      <c r="G86" s="147">
        <f>SUM(G87:G98)</f>
        <v>3497</v>
      </c>
      <c r="H86" s="147">
        <f>SUM(H87:H98)</f>
        <v>3497</v>
      </c>
      <c r="I86" s="142"/>
    </row>
    <row r="87" spans="1:9" ht="15">
      <c r="A87" s="207">
        <v>1</v>
      </c>
      <c r="B87" s="19" t="s">
        <v>98</v>
      </c>
      <c r="C87" s="101">
        <v>139</v>
      </c>
      <c r="D87" s="132"/>
      <c r="E87" s="132"/>
      <c r="F87" s="132"/>
      <c r="G87" s="120">
        <v>139</v>
      </c>
      <c r="H87" s="132">
        <v>139</v>
      </c>
      <c r="I87" s="103"/>
    </row>
    <row r="88" spans="1:9" ht="15">
      <c r="A88" s="208">
        <v>2</v>
      </c>
      <c r="B88" s="18" t="s">
        <v>76</v>
      </c>
      <c r="C88" s="101">
        <f t="shared" si="0"/>
        <v>250</v>
      </c>
      <c r="D88" s="120"/>
      <c r="E88" s="120"/>
      <c r="F88" s="120"/>
      <c r="G88" s="120">
        <v>250</v>
      </c>
      <c r="H88" s="120">
        <v>250</v>
      </c>
      <c r="I88" s="56"/>
    </row>
    <row r="89" spans="1:9" ht="15">
      <c r="A89" s="208">
        <v>3</v>
      </c>
      <c r="B89" s="18" t="s">
        <v>69</v>
      </c>
      <c r="C89" s="101">
        <v>110</v>
      </c>
      <c r="D89" s="120"/>
      <c r="E89" s="120"/>
      <c r="F89" s="120"/>
      <c r="G89" s="120">
        <v>110</v>
      </c>
      <c r="H89" s="120">
        <v>110</v>
      </c>
      <c r="I89" s="56"/>
    </row>
    <row r="90" spans="1:9" ht="15">
      <c r="A90" s="208">
        <v>4</v>
      </c>
      <c r="B90" s="18" t="s">
        <v>79</v>
      </c>
      <c r="C90" s="101">
        <v>80</v>
      </c>
      <c r="D90" s="120"/>
      <c r="E90" s="120"/>
      <c r="F90" s="120"/>
      <c r="G90" s="120">
        <v>80</v>
      </c>
      <c r="H90" s="120">
        <v>80</v>
      </c>
      <c r="I90" s="56"/>
    </row>
    <row r="91" spans="1:9" ht="15">
      <c r="A91" s="208">
        <v>5</v>
      </c>
      <c r="B91" s="18" t="s">
        <v>80</v>
      </c>
      <c r="C91" s="101">
        <v>200</v>
      </c>
      <c r="D91" s="120"/>
      <c r="E91" s="120"/>
      <c r="F91" s="120"/>
      <c r="G91" s="120">
        <v>200</v>
      </c>
      <c r="H91" s="120">
        <v>200</v>
      </c>
      <c r="I91" s="56"/>
    </row>
    <row r="92" spans="1:9" ht="15">
      <c r="A92" s="208">
        <v>6</v>
      </c>
      <c r="B92" s="18" t="s">
        <v>70</v>
      </c>
      <c r="C92" s="101">
        <f t="shared" si="0"/>
        <v>396</v>
      </c>
      <c r="D92" s="120"/>
      <c r="E92" s="120"/>
      <c r="F92" s="120"/>
      <c r="G92" s="120">
        <v>396</v>
      </c>
      <c r="H92" s="120">
        <v>396</v>
      </c>
      <c r="I92" s="56"/>
    </row>
    <row r="93" spans="1:9" ht="15.75" customHeight="1">
      <c r="A93" s="208">
        <v>7</v>
      </c>
      <c r="B93" s="196" t="s">
        <v>82</v>
      </c>
      <c r="C93" s="101">
        <v>650</v>
      </c>
      <c r="D93" s="120"/>
      <c r="E93" s="120"/>
      <c r="F93" s="120"/>
      <c r="G93" s="120">
        <v>650</v>
      </c>
      <c r="H93" s="120">
        <v>650</v>
      </c>
      <c r="I93" s="56"/>
    </row>
    <row r="94" spans="1:9" ht="15.75" customHeight="1">
      <c r="A94" s="211">
        <v>8</v>
      </c>
      <c r="B94" s="18" t="s">
        <v>62</v>
      </c>
      <c r="C94" s="101">
        <f t="shared" si="0"/>
        <v>1550</v>
      </c>
      <c r="D94" s="120"/>
      <c r="E94" s="120"/>
      <c r="F94" s="120"/>
      <c r="G94" s="120">
        <v>1550</v>
      </c>
      <c r="H94" s="120">
        <v>1550</v>
      </c>
      <c r="I94" s="18"/>
    </row>
    <row r="95" spans="1:9" ht="15.75" customHeight="1">
      <c r="A95" s="206">
        <v>9</v>
      </c>
      <c r="B95" s="46" t="s">
        <v>91</v>
      </c>
      <c r="C95" s="126">
        <v>24</v>
      </c>
      <c r="D95" s="110"/>
      <c r="E95" s="110"/>
      <c r="F95" s="110"/>
      <c r="G95" s="110">
        <v>24</v>
      </c>
      <c r="H95" s="110">
        <v>24</v>
      </c>
      <c r="I95" s="18"/>
    </row>
    <row r="96" spans="1:9" ht="15.75" customHeight="1">
      <c r="A96" s="206">
        <v>10</v>
      </c>
      <c r="B96" s="46" t="s">
        <v>90</v>
      </c>
      <c r="C96" s="110">
        <v>98</v>
      </c>
      <c r="D96" s="110"/>
      <c r="E96" s="110"/>
      <c r="F96" s="110"/>
      <c r="G96" s="110">
        <v>98</v>
      </c>
      <c r="H96" s="110">
        <v>98</v>
      </c>
      <c r="I96" s="46"/>
    </row>
    <row r="97" spans="1:9" ht="15.75" customHeight="1">
      <c r="A97" s="205"/>
      <c r="B97" s="46"/>
      <c r="C97" s="110"/>
      <c r="D97" s="110"/>
      <c r="E97" s="110"/>
      <c r="F97" s="110"/>
      <c r="G97" s="110"/>
      <c r="H97" s="110"/>
      <c r="I97" s="46"/>
    </row>
    <row r="98" spans="1:9" ht="15.75" customHeight="1" thickBot="1">
      <c r="A98" s="204"/>
      <c r="B98" s="46"/>
      <c r="C98" s="110"/>
      <c r="D98" s="110"/>
      <c r="E98" s="110"/>
      <c r="F98" s="110"/>
      <c r="G98" s="110"/>
      <c r="H98" s="110"/>
      <c r="I98" s="46"/>
    </row>
    <row r="99" spans="1:9" ht="16.5" thickBot="1">
      <c r="A99" s="179" t="s">
        <v>31</v>
      </c>
      <c r="B99" s="145" t="s">
        <v>37</v>
      </c>
      <c r="C99" s="147">
        <f>E99+F99+G99</f>
        <v>535</v>
      </c>
      <c r="D99" s="141"/>
      <c r="E99" s="140">
        <f>SUM(E100:E104)</f>
        <v>0</v>
      </c>
      <c r="F99" s="141"/>
      <c r="G99" s="147">
        <f>SUM(G100:G108)</f>
        <v>535</v>
      </c>
      <c r="H99" s="147">
        <f>SUM(H100:H108)</f>
        <v>535</v>
      </c>
      <c r="I99" s="142"/>
    </row>
    <row r="100" spans="1:9" ht="16.5" customHeight="1">
      <c r="A100" s="210">
        <v>1</v>
      </c>
      <c r="B100" s="196" t="s">
        <v>83</v>
      </c>
      <c r="C100" s="101">
        <v>60</v>
      </c>
      <c r="D100" s="132"/>
      <c r="E100" s="132"/>
      <c r="F100" s="132"/>
      <c r="G100" s="144">
        <v>60</v>
      </c>
      <c r="H100" s="144">
        <v>60</v>
      </c>
      <c r="I100" s="103"/>
    </row>
    <row r="101" spans="1:9" ht="16.5" customHeight="1">
      <c r="A101" s="211">
        <v>2</v>
      </c>
      <c r="B101" s="18" t="s">
        <v>77</v>
      </c>
      <c r="C101" s="101">
        <v>60</v>
      </c>
      <c r="D101" s="132"/>
      <c r="E101" s="132"/>
      <c r="F101" s="132"/>
      <c r="G101" s="144">
        <v>60</v>
      </c>
      <c r="H101" s="144">
        <v>60</v>
      </c>
      <c r="I101" s="103"/>
    </row>
    <row r="102" spans="1:9" ht="16.5" customHeight="1">
      <c r="A102" s="211">
        <v>3</v>
      </c>
      <c r="B102" s="87" t="s">
        <v>78</v>
      </c>
      <c r="C102" s="101">
        <v>115</v>
      </c>
      <c r="D102" s="132"/>
      <c r="E102" s="132"/>
      <c r="F102" s="132"/>
      <c r="G102" s="144">
        <v>115</v>
      </c>
      <c r="H102" s="144">
        <v>115</v>
      </c>
      <c r="I102" s="103"/>
    </row>
    <row r="103" spans="1:9" ht="16.5" customHeight="1">
      <c r="A103" s="211">
        <v>4</v>
      </c>
      <c r="B103" s="18" t="s">
        <v>95</v>
      </c>
      <c r="C103" s="101">
        <v>80</v>
      </c>
      <c r="D103" s="132"/>
      <c r="E103" s="132"/>
      <c r="F103" s="132"/>
      <c r="G103" s="144">
        <v>80</v>
      </c>
      <c r="H103" s="144">
        <v>80</v>
      </c>
      <c r="I103" s="18"/>
    </row>
    <row r="104" spans="1:9" ht="16.5" customHeight="1">
      <c r="A104" s="211">
        <v>5</v>
      </c>
      <c r="B104" s="18" t="s">
        <v>81</v>
      </c>
      <c r="C104" s="101">
        <v>50</v>
      </c>
      <c r="D104" s="120"/>
      <c r="E104" s="120"/>
      <c r="F104" s="120"/>
      <c r="G104" s="144">
        <v>50</v>
      </c>
      <c r="H104" s="120">
        <v>50</v>
      </c>
      <c r="I104" s="18"/>
    </row>
    <row r="105" spans="1:9" ht="16.5" customHeight="1">
      <c r="A105" s="211">
        <v>6</v>
      </c>
      <c r="B105" s="18" t="s">
        <v>93</v>
      </c>
      <c r="C105" s="101">
        <v>30</v>
      </c>
      <c r="D105" s="120"/>
      <c r="E105" s="120"/>
      <c r="F105" s="120"/>
      <c r="G105" s="120">
        <v>30</v>
      </c>
      <c r="H105" s="120">
        <v>30</v>
      </c>
      <c r="I105" s="18"/>
    </row>
    <row r="106" spans="1:9" ht="16.5" customHeight="1">
      <c r="A106" s="211">
        <v>7</v>
      </c>
      <c r="B106" s="18" t="s">
        <v>94</v>
      </c>
      <c r="C106" s="101">
        <v>40</v>
      </c>
      <c r="D106" s="120"/>
      <c r="E106" s="120"/>
      <c r="F106" s="120"/>
      <c r="G106" s="120">
        <v>40</v>
      </c>
      <c r="H106" s="120">
        <v>40</v>
      </c>
      <c r="I106" s="18"/>
    </row>
    <row r="107" spans="1:9" ht="16.5" customHeight="1">
      <c r="A107" s="211">
        <v>8</v>
      </c>
      <c r="B107" s="18" t="s">
        <v>103</v>
      </c>
      <c r="C107" s="101">
        <v>100</v>
      </c>
      <c r="D107" s="120"/>
      <c r="E107" s="120"/>
      <c r="F107" s="120"/>
      <c r="G107" s="120">
        <v>100</v>
      </c>
      <c r="H107" s="120">
        <v>100</v>
      </c>
      <c r="I107" s="18"/>
    </row>
    <row r="108" spans="1:9" ht="15" customHeight="1" thickBot="1">
      <c r="A108" s="70"/>
      <c r="B108" s="46"/>
      <c r="C108" s="110"/>
      <c r="D108" s="110"/>
      <c r="E108" s="110"/>
      <c r="F108" s="110"/>
      <c r="G108" s="110"/>
      <c r="H108" s="110"/>
      <c r="I108" s="46"/>
    </row>
    <row r="109" spans="1:9" ht="15" customHeight="1" thickBot="1">
      <c r="A109" s="149" t="s">
        <v>32</v>
      </c>
      <c r="B109" s="184" t="s">
        <v>58</v>
      </c>
      <c r="C109" s="185">
        <f>E109+F109+G109</f>
        <v>130</v>
      </c>
      <c r="D109" s="141"/>
      <c r="E109" s="141"/>
      <c r="F109" s="141"/>
      <c r="G109" s="140">
        <f>SUM(G110:G111)</f>
        <v>130</v>
      </c>
      <c r="H109" s="140">
        <f>SUM(H110:H111)</f>
        <v>130</v>
      </c>
      <c r="I109" s="142"/>
    </row>
    <row r="110" spans="1:9" ht="15" customHeight="1">
      <c r="A110" s="207">
        <v>1</v>
      </c>
      <c r="B110" s="196" t="s">
        <v>63</v>
      </c>
      <c r="C110" s="101">
        <v>100</v>
      </c>
      <c r="D110" s="132"/>
      <c r="E110" s="132"/>
      <c r="F110" s="132"/>
      <c r="G110" s="132">
        <v>100</v>
      </c>
      <c r="H110" s="132">
        <v>100</v>
      </c>
      <c r="I110" s="148"/>
    </row>
    <row r="111" spans="1:9" ht="15" customHeight="1">
      <c r="A111" s="207">
        <v>2</v>
      </c>
      <c r="B111" s="196" t="s">
        <v>84</v>
      </c>
      <c r="C111" s="101">
        <f>E111+F111+G111</f>
        <v>30</v>
      </c>
      <c r="D111" s="132"/>
      <c r="E111" s="132"/>
      <c r="F111" s="132"/>
      <c r="G111" s="132">
        <v>30</v>
      </c>
      <c r="H111" s="132">
        <v>30</v>
      </c>
      <c r="I111" s="148"/>
    </row>
    <row r="112" spans="1:9" ht="15.75">
      <c r="A112" s="48"/>
      <c r="B112" s="10"/>
      <c r="C112" s="114"/>
      <c r="D112" s="114"/>
      <c r="E112" s="114"/>
      <c r="F112" s="114"/>
      <c r="G112" s="114"/>
      <c r="H112" s="114"/>
      <c r="I112" s="53"/>
    </row>
    <row r="113" spans="1:9" s="7" customFormat="1" ht="16.5" thickBot="1">
      <c r="A113" s="11"/>
      <c r="B113" s="173" t="s">
        <v>42</v>
      </c>
      <c r="C113" s="114"/>
      <c r="D113" s="114"/>
      <c r="E113" s="114"/>
      <c r="F113" s="114"/>
      <c r="G113" s="114"/>
      <c r="H113" s="114"/>
      <c r="I113" s="48"/>
    </row>
    <row r="114" spans="1:9" ht="15.75">
      <c r="A114" s="95"/>
      <c r="B114" s="81" t="s">
        <v>34</v>
      </c>
      <c r="C114" s="133"/>
      <c r="D114" s="118"/>
      <c r="E114" s="118"/>
      <c r="F114" s="118"/>
      <c r="G114" s="82"/>
      <c r="H114" s="82"/>
      <c r="I114" s="54"/>
    </row>
    <row r="115" spans="1:9" ht="15.75">
      <c r="A115" s="96"/>
      <c r="B115" s="97" t="s">
        <v>29</v>
      </c>
      <c r="C115" s="134">
        <f>E115+F115+G115</f>
        <v>5255</v>
      </c>
      <c r="D115" s="120"/>
      <c r="E115" s="134">
        <f>E117</f>
        <v>0</v>
      </c>
      <c r="F115" s="134">
        <f>F117</f>
        <v>0</v>
      </c>
      <c r="G115" s="98">
        <f>G117+G125+G129</f>
        <v>5255</v>
      </c>
      <c r="H115" s="98">
        <f>H117+H125+H129</f>
        <v>5255</v>
      </c>
      <c r="I115" s="56"/>
    </row>
    <row r="116" spans="1:9" ht="16.5" thickBot="1">
      <c r="A116" s="9"/>
      <c r="B116" s="84"/>
      <c r="C116" s="164"/>
      <c r="D116" s="119"/>
      <c r="E116" s="119"/>
      <c r="F116" s="119"/>
      <c r="G116" s="99"/>
      <c r="H116" s="99"/>
      <c r="I116" s="55"/>
    </row>
    <row r="117" spans="1:9" ht="16.5" thickBot="1">
      <c r="A117" s="151" t="s">
        <v>30</v>
      </c>
      <c r="B117" s="138" t="s">
        <v>43</v>
      </c>
      <c r="C117" s="166">
        <f>E117+F117+G117</f>
        <v>4160</v>
      </c>
      <c r="D117" s="165"/>
      <c r="E117" s="140">
        <f>SUM(E118:E119)</f>
        <v>0</v>
      </c>
      <c r="F117" s="140">
        <f>SUM(F118:F119)</f>
        <v>0</v>
      </c>
      <c r="G117" s="152">
        <f>SUM(G118:G124)</f>
        <v>4160</v>
      </c>
      <c r="H117" s="153">
        <f>SUM(H118:H124)</f>
        <v>4160</v>
      </c>
      <c r="I117" s="142"/>
    </row>
    <row r="118" spans="1:9" ht="15.75" customHeight="1">
      <c r="A118" s="212">
        <v>1</v>
      </c>
      <c r="B118" s="85" t="s">
        <v>89</v>
      </c>
      <c r="C118" s="101">
        <v>100</v>
      </c>
      <c r="D118" s="132"/>
      <c r="E118" s="132"/>
      <c r="F118" s="132"/>
      <c r="G118" s="150">
        <v>100</v>
      </c>
      <c r="H118" s="150">
        <v>100</v>
      </c>
      <c r="I118" s="103"/>
    </row>
    <row r="119" spans="1:13" ht="15">
      <c r="A119" s="193">
        <v>2</v>
      </c>
      <c r="B119" s="18" t="s">
        <v>64</v>
      </c>
      <c r="C119" s="101">
        <f>E119+F119+G119</f>
        <v>3880</v>
      </c>
      <c r="D119" s="120"/>
      <c r="E119" s="120"/>
      <c r="F119" s="120"/>
      <c r="G119" s="120">
        <v>3880</v>
      </c>
      <c r="H119" s="120">
        <v>3880</v>
      </c>
      <c r="I119" s="18"/>
      <c r="J119" s="2"/>
      <c r="K119" s="2"/>
      <c r="L119" s="2"/>
      <c r="M119" s="2"/>
    </row>
    <row r="120" spans="1:13" ht="15">
      <c r="A120" s="193">
        <v>3</v>
      </c>
      <c r="B120" s="18" t="s">
        <v>85</v>
      </c>
      <c r="C120" s="101">
        <v>150</v>
      </c>
      <c r="D120" s="120"/>
      <c r="E120" s="120"/>
      <c r="F120" s="120"/>
      <c r="G120" s="120">
        <v>150</v>
      </c>
      <c r="H120" s="120">
        <v>150</v>
      </c>
      <c r="I120" s="200"/>
      <c r="J120" s="2"/>
      <c r="K120" s="2"/>
      <c r="L120" s="2"/>
      <c r="M120" s="2"/>
    </row>
    <row r="121" spans="1:13" ht="15">
      <c r="A121" s="193">
        <v>4</v>
      </c>
      <c r="B121" s="226" t="s">
        <v>71</v>
      </c>
      <c r="C121" s="101">
        <v>30</v>
      </c>
      <c r="D121" s="120"/>
      <c r="E121" s="120"/>
      <c r="F121" s="120"/>
      <c r="G121" s="120">
        <v>30</v>
      </c>
      <c r="H121" s="120">
        <v>30</v>
      </c>
      <c r="I121" s="200"/>
      <c r="J121" s="2"/>
      <c r="K121" s="2"/>
      <c r="L121" s="2"/>
      <c r="M121" s="2"/>
    </row>
    <row r="122" spans="1:13" ht="15">
      <c r="A122" s="193"/>
      <c r="B122" s="226" t="s">
        <v>72</v>
      </c>
      <c r="C122" s="101"/>
      <c r="D122" s="120"/>
      <c r="E122" s="120"/>
      <c r="F122" s="120"/>
      <c r="G122" s="120"/>
      <c r="H122" s="120"/>
      <c r="I122" s="200"/>
      <c r="J122" s="2"/>
      <c r="K122" s="2"/>
      <c r="L122" s="2"/>
      <c r="M122" s="2"/>
    </row>
    <row r="123" spans="1:13" ht="15">
      <c r="A123" s="193"/>
      <c r="B123" s="226" t="s">
        <v>96</v>
      </c>
      <c r="C123" s="101"/>
      <c r="D123" s="120"/>
      <c r="E123" s="120"/>
      <c r="F123" s="120"/>
      <c r="G123" s="120"/>
      <c r="H123" s="120"/>
      <c r="I123" s="200"/>
      <c r="J123" s="2"/>
      <c r="K123" s="2"/>
      <c r="L123" s="2"/>
      <c r="M123" s="2"/>
    </row>
    <row r="124" spans="1:13" ht="15" thickBot="1">
      <c r="A124" s="228"/>
      <c r="B124" s="183"/>
      <c r="C124" s="183"/>
      <c r="D124" s="183"/>
      <c r="E124" s="183"/>
      <c r="F124" s="183"/>
      <c r="G124" s="183"/>
      <c r="H124" s="183"/>
      <c r="I124" s="183"/>
      <c r="J124" s="2"/>
      <c r="K124" s="2"/>
      <c r="L124" s="2"/>
      <c r="M124" s="2"/>
    </row>
    <row r="125" spans="1:13" ht="16.5" thickBot="1">
      <c r="A125" s="157" t="s">
        <v>31</v>
      </c>
      <c r="B125" s="145" t="s">
        <v>37</v>
      </c>
      <c r="C125" s="166">
        <f>E125+F125+G125</f>
        <v>1000</v>
      </c>
      <c r="D125" s="141"/>
      <c r="E125" s="153">
        <f>SUM(E126:E128)</f>
        <v>0</v>
      </c>
      <c r="F125" s="141"/>
      <c r="G125" s="153">
        <f>SUM(G126:G128)</f>
        <v>1000</v>
      </c>
      <c r="H125" s="153">
        <f>SUM(H126:H128)</f>
        <v>1000</v>
      </c>
      <c r="I125" s="142"/>
      <c r="J125" s="2"/>
      <c r="K125" s="2"/>
      <c r="L125" s="2"/>
      <c r="M125" s="2"/>
    </row>
    <row r="126" spans="1:13" ht="42.75">
      <c r="A126" s="227">
        <v>1</v>
      </c>
      <c r="B126" s="203" t="s">
        <v>99</v>
      </c>
      <c r="C126" s="101">
        <v>1000</v>
      </c>
      <c r="D126" s="132"/>
      <c r="E126" s="150"/>
      <c r="F126" s="132"/>
      <c r="G126" s="120">
        <v>1000</v>
      </c>
      <c r="H126" s="150">
        <v>1000</v>
      </c>
      <c r="I126" s="19"/>
      <c r="J126" s="2"/>
      <c r="K126" s="2"/>
      <c r="L126" s="2"/>
      <c r="M126" s="2"/>
    </row>
    <row r="127" spans="1:13" ht="15">
      <c r="A127" s="196"/>
      <c r="B127" s="196"/>
      <c r="C127" s="132"/>
      <c r="D127" s="132"/>
      <c r="E127" s="150"/>
      <c r="F127" s="132"/>
      <c r="G127" s="150"/>
      <c r="H127" s="150"/>
      <c r="I127" s="19"/>
      <c r="J127" s="2"/>
      <c r="K127" s="2"/>
      <c r="L127" s="2"/>
      <c r="M127" s="2"/>
    </row>
    <row r="128" spans="1:13" ht="15.75" thickBot="1">
      <c r="A128" s="70"/>
      <c r="B128" s="46"/>
      <c r="C128" s="110"/>
      <c r="D128" s="110"/>
      <c r="E128" s="110"/>
      <c r="F128" s="110"/>
      <c r="G128" s="110"/>
      <c r="H128" s="110"/>
      <c r="I128" s="46"/>
      <c r="J128" s="2"/>
      <c r="K128" s="2"/>
      <c r="L128" s="2"/>
      <c r="M128" s="2"/>
    </row>
    <row r="129" spans="1:10" ht="16.5" thickBot="1">
      <c r="A129" s="149" t="s">
        <v>32</v>
      </c>
      <c r="B129" s="139" t="s">
        <v>58</v>
      </c>
      <c r="C129" s="166">
        <f>E129+F129+G129</f>
        <v>95</v>
      </c>
      <c r="D129" s="141"/>
      <c r="E129" s="153">
        <f>SUM(E131:E132)</f>
        <v>0</v>
      </c>
      <c r="F129" s="141"/>
      <c r="G129" s="153">
        <f>SUM(G130:G131)</f>
        <v>95</v>
      </c>
      <c r="H129" s="153">
        <f>SUM(H130:H131)</f>
        <v>95</v>
      </c>
      <c r="I129" s="142"/>
      <c r="J129" s="2"/>
    </row>
    <row r="130" spans="1:10" ht="15.75">
      <c r="A130" s="197">
        <v>1</v>
      </c>
      <c r="B130" s="19" t="s">
        <v>65</v>
      </c>
      <c r="C130" s="154">
        <f>E130+F130+G130</f>
        <v>25</v>
      </c>
      <c r="D130" s="132"/>
      <c r="E130" s="104"/>
      <c r="F130" s="132"/>
      <c r="G130" s="132">
        <v>25</v>
      </c>
      <c r="H130" s="132">
        <v>25</v>
      </c>
      <c r="I130" s="19"/>
      <c r="J130" s="2"/>
    </row>
    <row r="131" spans="1:10" ht="18" customHeight="1">
      <c r="A131" s="197">
        <v>2</v>
      </c>
      <c r="B131" s="19" t="s">
        <v>97</v>
      </c>
      <c r="C131" s="154">
        <v>70</v>
      </c>
      <c r="D131" s="132"/>
      <c r="E131" s="104"/>
      <c r="F131" s="132"/>
      <c r="G131" s="132">
        <v>70</v>
      </c>
      <c r="H131" s="132">
        <v>70</v>
      </c>
      <c r="I131" s="19"/>
      <c r="J131" s="2"/>
    </row>
    <row r="132" spans="1:10" ht="11.25">
      <c r="A132" s="2"/>
      <c r="B132" s="2"/>
      <c r="C132" s="2"/>
      <c r="D132" s="4"/>
      <c r="E132" s="2"/>
      <c r="F132" s="2"/>
      <c r="G132" s="2"/>
      <c r="H132" s="2"/>
      <c r="I132" s="2"/>
      <c r="J132" s="4"/>
    </row>
    <row r="133" spans="1:10" ht="16.5">
      <c r="A133" s="242" t="s">
        <v>36</v>
      </c>
      <c r="B133" s="242"/>
      <c r="C133" s="242"/>
      <c r="D133" s="242"/>
      <c r="E133" s="242"/>
      <c r="F133" s="242"/>
      <c r="G133" s="242"/>
      <c r="H133" s="242"/>
      <c r="I133" s="242"/>
      <c r="J133" s="4"/>
    </row>
    <row r="134" spans="1:10" ht="16.5">
      <c r="A134" s="243" t="s">
        <v>39</v>
      </c>
      <c r="B134" s="243"/>
      <c r="C134" s="243"/>
      <c r="D134" s="243"/>
      <c r="E134" s="243"/>
      <c r="F134" s="243"/>
      <c r="G134" s="243"/>
      <c r="H134" s="243"/>
      <c r="I134" s="243"/>
      <c r="J134" s="4"/>
    </row>
    <row r="135" spans="1:10" ht="16.5">
      <c r="A135" s="243" t="s">
        <v>100</v>
      </c>
      <c r="B135" s="243"/>
      <c r="C135" s="243"/>
      <c r="D135" s="243"/>
      <c r="E135" s="243"/>
      <c r="F135" s="243"/>
      <c r="G135" s="243"/>
      <c r="H135" s="243"/>
      <c r="I135" s="243"/>
      <c r="J135" s="4"/>
    </row>
    <row r="136" spans="1:10" ht="16.5">
      <c r="A136" s="243"/>
      <c r="B136" s="243"/>
      <c r="C136" s="243"/>
      <c r="D136" s="243"/>
      <c r="E136" s="243"/>
      <c r="F136" s="243"/>
      <c r="G136" s="243"/>
      <c r="H136" s="243"/>
      <c r="I136" s="243"/>
      <c r="J136" s="2"/>
    </row>
    <row r="137" spans="1:10" ht="11.25">
      <c r="A137" s="3"/>
      <c r="B137" s="3"/>
      <c r="C137" s="3"/>
      <c r="D137" s="3"/>
      <c r="E137" s="2"/>
      <c r="F137" s="2"/>
      <c r="G137" s="2"/>
      <c r="H137" s="2"/>
      <c r="I137" s="2"/>
      <c r="J137" s="2"/>
    </row>
    <row r="138" spans="1:10" ht="11.25">
      <c r="A138" s="3"/>
      <c r="B138" s="3"/>
      <c r="C138" s="3"/>
      <c r="D138" s="3"/>
      <c r="E138" s="2"/>
      <c r="F138" s="2"/>
      <c r="G138" s="2"/>
      <c r="H138" s="2"/>
      <c r="I138" s="2"/>
      <c r="J138" s="2"/>
    </row>
    <row r="139" spans="1:13" ht="11.25">
      <c r="A139" s="3"/>
      <c r="B139" s="3"/>
      <c r="C139" s="3"/>
      <c r="D139" s="3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11.25">
      <c r="A140" s="3"/>
      <c r="B140" s="3"/>
      <c r="C140" s="3"/>
      <c r="D140" s="3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11.25">
      <c r="A141" s="3"/>
      <c r="B141" s="3"/>
      <c r="C141" s="3"/>
      <c r="D141" s="3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11.25">
      <c r="A142" s="3"/>
      <c r="B142" s="3"/>
      <c r="C142" s="3"/>
      <c r="D142" s="3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11.25">
      <c r="A143" s="3"/>
      <c r="B143" s="3"/>
      <c r="C143" s="3"/>
      <c r="D143" s="3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11.25">
      <c r="A144" s="3"/>
      <c r="B144" s="3"/>
      <c r="C144" s="3"/>
      <c r="D144" s="3"/>
      <c r="E144" s="2"/>
      <c r="F144" s="4"/>
      <c r="G144" s="2"/>
      <c r="H144" s="2"/>
      <c r="I144" s="2"/>
      <c r="J144" s="2"/>
      <c r="K144" s="2"/>
      <c r="L144" s="2"/>
      <c r="M144" s="2"/>
    </row>
    <row r="145" spans="5:13" ht="11.25">
      <c r="E145" s="5"/>
      <c r="F145" s="2"/>
      <c r="G145" s="2"/>
      <c r="H145" s="2"/>
      <c r="I145" s="2"/>
      <c r="J145" s="2"/>
      <c r="K145" s="2"/>
      <c r="L145" s="2"/>
      <c r="M145" s="2"/>
    </row>
    <row r="146" spans="5:13" ht="11.25">
      <c r="E146" s="2"/>
      <c r="F146" s="5"/>
      <c r="G146" s="2"/>
      <c r="H146" s="2"/>
      <c r="I146" s="2"/>
      <c r="J146" s="2"/>
      <c r="K146" s="2"/>
      <c r="L146" s="2"/>
      <c r="M146" s="2"/>
    </row>
    <row r="147" spans="5:13" ht="11.25">
      <c r="E147" s="2"/>
      <c r="F147" s="5"/>
      <c r="G147" s="2"/>
      <c r="H147" s="2"/>
      <c r="I147" s="2"/>
      <c r="J147" s="2"/>
      <c r="K147" s="2"/>
      <c r="L147" s="2"/>
      <c r="M147" s="2"/>
    </row>
    <row r="148" spans="5:13" ht="11.25">
      <c r="E148" s="4"/>
      <c r="F148" s="4"/>
      <c r="G148" s="4"/>
      <c r="H148" s="4"/>
      <c r="I148" s="4"/>
      <c r="J148" s="2"/>
      <c r="K148" s="2"/>
      <c r="L148" s="2"/>
      <c r="M148" s="2"/>
    </row>
    <row r="149" spans="5:13" ht="11.25">
      <c r="E149" s="4"/>
      <c r="F149" s="4"/>
      <c r="G149" s="4"/>
      <c r="H149" s="4"/>
      <c r="I149" s="4"/>
      <c r="J149" s="2"/>
      <c r="K149" s="2"/>
      <c r="L149" s="2"/>
      <c r="M149" s="2"/>
    </row>
    <row r="150" spans="5:13" ht="11.25">
      <c r="E150" s="2"/>
      <c r="F150" s="2"/>
      <c r="G150" s="2"/>
      <c r="H150" s="2"/>
      <c r="I150" s="2"/>
      <c r="J150" s="2"/>
      <c r="K150" s="2"/>
      <c r="L150" s="2"/>
      <c r="M150" s="2"/>
    </row>
    <row r="151" spans="5:13" ht="11.25">
      <c r="E151" s="4"/>
      <c r="F151" s="4"/>
      <c r="G151" s="4"/>
      <c r="H151" s="4"/>
      <c r="I151" s="4"/>
      <c r="J151" s="2"/>
      <c r="K151" s="2"/>
      <c r="L151" s="2"/>
      <c r="M151" s="2"/>
    </row>
    <row r="152" spans="5:13" ht="11.25">
      <c r="E152" s="4"/>
      <c r="F152" s="4"/>
      <c r="G152" s="4"/>
      <c r="H152" s="4"/>
      <c r="I152" s="4"/>
      <c r="J152" s="2"/>
      <c r="K152" s="2"/>
      <c r="L152" s="2"/>
      <c r="M152" s="2"/>
    </row>
    <row r="153" spans="5:9" ht="11.25">
      <c r="E153" s="2"/>
      <c r="F153" s="2"/>
      <c r="G153" s="2"/>
      <c r="H153" s="2"/>
      <c r="I153" s="2"/>
    </row>
    <row r="154" spans="5:9" ht="11.25">
      <c r="E154" s="2"/>
      <c r="F154" s="2"/>
      <c r="G154" s="2"/>
      <c r="H154" s="2"/>
      <c r="I154" s="2"/>
    </row>
    <row r="155" spans="5:9" ht="11.25">
      <c r="E155" s="2"/>
      <c r="F155" s="2"/>
      <c r="G155" s="2"/>
      <c r="H155" s="2"/>
      <c r="I155" s="2"/>
    </row>
    <row r="156" spans="5:9" ht="11.25">
      <c r="E156" s="2"/>
      <c r="F156" s="2"/>
      <c r="G156" s="2"/>
      <c r="H156" s="2"/>
      <c r="I156" s="2"/>
    </row>
    <row r="157" spans="5:9" ht="11.25">
      <c r="E157" s="2"/>
      <c r="F157" s="2"/>
      <c r="G157" s="2"/>
      <c r="H157" s="2"/>
      <c r="I157" s="2"/>
    </row>
    <row r="158" spans="5:9" ht="11.25">
      <c r="E158" s="2"/>
      <c r="F158" s="2"/>
      <c r="G158" s="2"/>
      <c r="H158" s="2"/>
      <c r="I158" s="2"/>
    </row>
    <row r="159" spans="5:9" ht="11.25">
      <c r="E159" s="2"/>
      <c r="F159" s="2"/>
      <c r="G159" s="2"/>
      <c r="H159" s="2"/>
      <c r="I159" s="2"/>
    </row>
    <row r="160" spans="5:9" ht="11.25">
      <c r="E160" s="2"/>
      <c r="F160" s="2"/>
      <c r="G160" s="2"/>
      <c r="H160" s="2"/>
      <c r="I160" s="2"/>
    </row>
    <row r="161" spans="5:9" ht="11.25">
      <c r="E161" s="2"/>
      <c r="F161" s="2"/>
      <c r="G161" s="2"/>
      <c r="H161" s="2"/>
      <c r="I161" s="2"/>
    </row>
    <row r="162" spans="5:9" ht="11.25">
      <c r="E162" s="2"/>
      <c r="F162" s="2"/>
      <c r="G162" s="2"/>
      <c r="H162" s="2"/>
      <c r="I162" s="2"/>
    </row>
    <row r="163" spans="5:9" ht="11.25">
      <c r="E163" s="2"/>
      <c r="F163" s="2"/>
      <c r="G163" s="2"/>
      <c r="H163" s="2"/>
      <c r="I163" s="2"/>
    </row>
    <row r="164" spans="5:9" ht="11.25">
      <c r="E164" s="2"/>
      <c r="F164" s="2"/>
      <c r="G164" s="2"/>
      <c r="H164" s="2"/>
      <c r="I164" s="2"/>
    </row>
    <row r="165" spans="5:9" ht="11.25">
      <c r="E165" s="2"/>
      <c r="F165" s="2"/>
      <c r="G165" s="2"/>
      <c r="H165" s="2"/>
      <c r="I165" s="2"/>
    </row>
    <row r="166" spans="5:9" ht="11.25">
      <c r="E166" s="2"/>
      <c r="F166" s="2"/>
      <c r="G166" s="2"/>
      <c r="H166" s="2"/>
      <c r="I166" s="2"/>
    </row>
    <row r="167" spans="5:9" ht="11.25">
      <c r="E167" s="2"/>
      <c r="F167" s="2"/>
      <c r="G167" s="2"/>
      <c r="H167" s="2"/>
      <c r="I167" s="2"/>
    </row>
    <row r="168" spans="5:9" ht="11.25">
      <c r="E168" s="2"/>
      <c r="F168" s="2"/>
      <c r="G168" s="2"/>
      <c r="H168" s="2"/>
      <c r="I168" s="2"/>
    </row>
    <row r="169" spans="5:9" ht="11.25">
      <c r="E169" s="2"/>
      <c r="F169" s="2"/>
      <c r="G169" s="2"/>
      <c r="H169" s="2"/>
      <c r="I169" s="2"/>
    </row>
  </sheetData>
  <sheetProtection/>
  <mergeCells count="27">
    <mergeCell ref="A134:I134"/>
    <mergeCell ref="A135:I135"/>
    <mergeCell ref="A136:I136"/>
    <mergeCell ref="C24:C25"/>
    <mergeCell ref="E24:E25"/>
    <mergeCell ref="F24:F25"/>
    <mergeCell ref="G24:G25"/>
    <mergeCell ref="H24:H25"/>
    <mergeCell ref="A133:I133"/>
    <mergeCell ref="C20:C21"/>
    <mergeCell ref="E20:E21"/>
    <mergeCell ref="F20:F21"/>
    <mergeCell ref="G20:G21"/>
    <mergeCell ref="H20:H21"/>
    <mergeCell ref="C22:C23"/>
    <mergeCell ref="E22:E23"/>
    <mergeCell ref="F22:F23"/>
    <mergeCell ref="G22:G23"/>
    <mergeCell ref="H22:H23"/>
    <mergeCell ref="A4:B4"/>
    <mergeCell ref="A5:I5"/>
    <mergeCell ref="A7:I7"/>
    <mergeCell ref="C18:C19"/>
    <mergeCell ref="E18:E19"/>
    <mergeCell ref="F18:F19"/>
    <mergeCell ref="G18:G19"/>
    <mergeCell ref="H18:H19"/>
  </mergeCells>
  <printOptions/>
  <pageMargins left="0.7480314960629921" right="0.1968503937007874" top="0.3937007874015748" bottom="0.1968503937007874" header="0.1968503937007874" footer="0"/>
  <pageSetup horizontalDpi="600" verticalDpi="600" orientation="landscape" paperSize="9" scale="67" r:id="rId2"/>
  <rowBreaks count="1" manualBreakCount="1">
    <brk id="40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Primăria Municipiului Dej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Tehnic2</dc:creator>
  <cp:keywords/>
  <dc:description/>
  <cp:lastModifiedBy>Gabriela.Cuzdriorean</cp:lastModifiedBy>
  <cp:lastPrinted>2012-02-01T10:45:49Z</cp:lastPrinted>
  <dcterms:created xsi:type="dcterms:W3CDTF">2001-10-10T10:49:11Z</dcterms:created>
  <dcterms:modified xsi:type="dcterms:W3CDTF">2012-02-13T06:13:47Z</dcterms:modified>
  <cp:category/>
  <cp:version/>
  <cp:contentType/>
  <cp:contentStatus/>
</cp:coreProperties>
</file>